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24226"/>
  <mc:AlternateContent xmlns:mc="http://schemas.openxmlformats.org/markup-compatibility/2006">
    <mc:Choice Requires="x15">
      <x15ac:absPath xmlns:x15ac="http://schemas.microsoft.com/office/spreadsheetml/2010/11/ac" url="C:\Research\STEREO\Level 3 products\2026 Senior Review\"/>
    </mc:Choice>
  </mc:AlternateContent>
  <xr:revisionPtr revIDLastSave="0" documentId="8_{0CF30B0E-BCF8-49F8-AF43-4C745C8AA54B}" xr6:coauthVersionLast="47" xr6:coauthVersionMax="47" xr10:uidLastSave="{00000000-0000-0000-0000-000000000000}"/>
  <bookViews>
    <workbookView xWindow="-110" yWindow="-110" windowWidth="19420" windowHeight="11500" xr2:uid="{41AA1CB6-58AC-FD42-AB5A-562AFBAB48F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0" i="1" l="1"/>
  <c r="A239" i="1"/>
  <c r="A240" i="1" s="1"/>
  <c r="A241" i="1" s="1"/>
  <c r="A242" i="1" s="1"/>
  <c r="A243" i="1" s="1"/>
  <c r="A244" i="1" s="1"/>
  <c r="I233" i="1"/>
  <c r="I121" i="1"/>
  <c r="A54" i="1"/>
  <c r="A55" i="1" s="1"/>
  <c r="A56" i="1" s="1"/>
  <c r="A57" i="1" s="1"/>
  <c r="A43" i="1"/>
</calcChain>
</file>

<file path=xl/sharedStrings.xml><?xml version="1.0" encoding="utf-8"?>
<sst xmlns="http://schemas.openxmlformats.org/spreadsheetml/2006/main" count="3158" uniqueCount="2271">
  <si>
    <t xml:space="preserve">Note: Last day analyzed is 06/30/2025 for STA and 9/27/2014 for STB. List is updated on 04/17/2026. </t>
  </si>
  <si>
    <r>
      <t>The event list is initially compiled by Dr. Lan Jian (lan.jian@nasa.gov) for reference purpose. Tarik Salman helped identifying the ICMEs in 2021-2023. Noe Lugaz cleaned up the ICMEs in 2021-2023 and added ICMEs in 2023-mid 2025. Not all the desired data are available, such as the particle composition data, for event identifiction. Not all the events are magnetic clouds in which there are low-</t>
    </r>
    <r>
      <rPr>
        <sz val="12"/>
        <rFont val="Calibri"/>
        <family val="2"/>
      </rPr>
      <t>β</t>
    </r>
    <r>
      <rPr>
        <sz val="12"/>
        <rFont val="Times New Roman"/>
        <family val="1"/>
      </rPr>
      <t xml:space="preserve"> and well-organized flux ropes. Some of the ICME events are arguable. For event details and ambiguous event, please consult Dr. Lan Jian. If there is a shock at the edge, the time is usually set at the closest minute.  </t>
    </r>
  </si>
  <si>
    <t xml:space="preserve">The criteria of event classification are published in the following papers. The results of STEREO ICME survey in 2007-2016 are published in the 2018 ApJ paper.  </t>
  </si>
  <si>
    <t>L.K. Jian, C.T. Russell, J.G. Luhmann, and A.B. Galvin, STEREO Observations of Interplanetary Coronal Mass Ejections in 2007-2016, The Astrophys. J., 885, 114, doi: 10.3847/1538-4357/aab189, 2018.</t>
  </si>
  <si>
    <t>L.K. Jian, C.T. Russell, J.G. Luhmann, A.B. Galvin, K.D.C. Simunac, Solar Wind Observations at STEREO: 2007 – 2011, Amer. Inst. Phys. Proceedings of Solar Wind 13, 1539, 191-194, doi: 10.1063/1.4811020, 2013.</t>
  </si>
  <si>
    <t>L. Jian, C.T. Russell, J.G. Luhmann, and R.M. Skoug, Properties of Interplanetary Coronal Mass Ejections at One AU during 1995 – 2004, Solar Phys., 239, 393-436, 2006.</t>
  </si>
  <si>
    <t>List of Interplanetary Coronal Mass Ejections (ICMEs) Observed by STEREO A/B</t>
  </si>
  <si>
    <t>#</t>
  </si>
  <si>
    <t>STEREO</t>
  </si>
  <si>
    <t xml:space="preserve">Start time [Year Month/Day HH:MM] </t>
  </si>
  <si>
    <r>
      <t>Magnetic obstacle (~ flux rope) start time</t>
    </r>
    <r>
      <rPr>
        <vertAlign val="superscript"/>
        <sz val="10"/>
        <rFont val="Times New Roman"/>
        <family val="1"/>
      </rPr>
      <t>1</t>
    </r>
  </si>
  <si>
    <t>End time</t>
  </si>
  <si>
    <t>Ptmax [pPa]</t>
  </si>
  <si>
    <t>Bmax [nT]</t>
  </si>
  <si>
    <t>Vmax [km/s]</t>
  </si>
  <si>
    <r>
      <t>∆V</t>
    </r>
    <r>
      <rPr>
        <vertAlign val="superscript"/>
        <sz val="10"/>
        <rFont val="Times New Roman"/>
        <family val="1"/>
      </rPr>
      <t>2</t>
    </r>
    <r>
      <rPr>
        <sz val="10"/>
        <rFont val="Times New Roman"/>
        <family val="1"/>
      </rPr>
      <t xml:space="preserve"> [km/s]</t>
    </r>
  </si>
  <si>
    <r>
      <t>Group</t>
    </r>
    <r>
      <rPr>
        <vertAlign val="superscript"/>
        <sz val="10"/>
        <rFont val="Times New Roman"/>
        <family val="1"/>
      </rPr>
      <t>3</t>
    </r>
  </si>
  <si>
    <t>MC (2 for better defined)</t>
  </si>
  <si>
    <t>Comment</t>
  </si>
  <si>
    <t>A &amp; B</t>
  </si>
  <si>
    <t>2006 12/14 14:12</t>
  </si>
  <si>
    <t>2006 12/14 23:04</t>
  </si>
  <si>
    <t>2006 12/15 14:08</t>
  </si>
  <si>
    <t>18 (20)</t>
  </si>
  <si>
    <t>plasma data data gap, like Group 3 event</t>
  </si>
  <si>
    <t>A</t>
  </si>
  <si>
    <t>2007 1/14 12:11</t>
  </si>
  <si>
    <t>2007 1/14 14:39</t>
  </si>
  <si>
    <t>2007 1/15 7:34</t>
  </si>
  <si>
    <t>plasma data data gap, like Group 1 event</t>
  </si>
  <si>
    <t>B</t>
  </si>
  <si>
    <t>2007 1/14 12:24</t>
  </si>
  <si>
    <t>2007 1/14 13:59</t>
  </si>
  <si>
    <t>2007 1/15 7:37</t>
  </si>
  <si>
    <t>2007 5/22 14:00</t>
  </si>
  <si>
    <t>2007 5/23 13:30</t>
  </si>
  <si>
    <t>STEREO B: higher Ptmax, shorter. At both A &amp; B, followed by fast stream</t>
  </si>
  <si>
    <t>2007 5/22 04:20</t>
  </si>
  <si>
    <t>2007 5/22 22:00</t>
  </si>
  <si>
    <t>5*</t>
  </si>
  <si>
    <t>2007 8/25 20:30</t>
  </si>
  <si>
    <t>2007 8/25 23:27</t>
  </si>
  <si>
    <t>2007 8/26 16:00</t>
  </si>
  <si>
    <t>130 (200)</t>
  </si>
  <si>
    <t>~</t>
  </si>
  <si>
    <t>Vp almost constant, a concave in Pt, sharp increases of Np, Tp, entropy, and β, followed by fast stream</t>
  </si>
  <si>
    <t>6*</t>
  </si>
  <si>
    <t>2007 11/19 22:00</t>
  </si>
  <si>
    <t>2007 11/21 3:17</t>
  </si>
  <si>
    <t>/</t>
  </si>
  <si>
    <t>field rotation, bi-directional electron flux (BDE), followed by a fast stream, near heliospheric current sheet (HCS)</t>
  </si>
  <si>
    <t>2007 10/23 10:35</t>
  </si>
  <si>
    <t>2007 10/23 16:50</t>
  </si>
  <si>
    <t>2007 10/24 00:07</t>
  </si>
  <si>
    <t>50 (122)</t>
  </si>
  <si>
    <t>395 (420)</t>
  </si>
  <si>
    <r>
      <t xml:space="preserve">not nice B rotations, slow, low </t>
    </r>
    <r>
      <rPr>
        <sz val="10"/>
        <rFont val="Calibri"/>
        <family val="2"/>
      </rPr>
      <t>β</t>
    </r>
    <r>
      <rPr>
        <sz val="8.5"/>
        <rFont val="Times New Roman"/>
        <family val="1"/>
      </rPr>
      <t xml:space="preserve">, </t>
    </r>
    <r>
      <rPr>
        <sz val="10"/>
        <rFont val="Times New Roman"/>
        <family val="1"/>
      </rPr>
      <t>followed by a stream interaction region (SIR)</t>
    </r>
  </si>
  <si>
    <t>8*</t>
  </si>
  <si>
    <t>2007 11/19 22:50</t>
  </si>
  <si>
    <t>2007 11/20 06:56</t>
  </si>
  <si>
    <t>250 (270)</t>
  </si>
  <si>
    <t>low β, some B rotations, but not coherent, embedded within an SIR, near a HCS, no prominent BDE, the forward shock occurred 9 hours earlier may be attributed by the combined force of the ICME and SIR</t>
  </si>
  <si>
    <t>2007 12/30 02:00</t>
  </si>
  <si>
    <t>2007 12/30 07:00</t>
  </si>
  <si>
    <t>2008 1/1 05:50</t>
  </si>
  <si>
    <t>365 (375)</t>
  </si>
  <si>
    <t>fuzzy plasma data, slow, nice field rotations, left-handed flux rope</t>
  </si>
  <si>
    <t>2008 3/21 06:40</t>
  </si>
  <si>
    <t>2008 3/21 08:33</t>
  </si>
  <si>
    <t>2008 3/21 18:39</t>
  </si>
  <si>
    <t>35 (50)</t>
  </si>
  <si>
    <t>in the declining part of fast stream; very small β; Np, Tp, and S change during the event</t>
  </si>
  <si>
    <t>2008 5/11 6:31</t>
  </si>
  <si>
    <t>2008 5/11 11:00</t>
  </si>
  <si>
    <t>2008 5/12 06:00</t>
  </si>
  <si>
    <t>~ 82</t>
  </si>
  <si>
    <t>NA</t>
  </si>
  <si>
    <t>plasma data gap, nice flux rope, COR2 and HI at STB saw it</t>
  </si>
  <si>
    <t>2008 7/5 00:48</t>
  </si>
  <si>
    <t>2008 7/5 05:34</t>
  </si>
  <si>
    <t>2008 7/6 18:00</t>
  </si>
  <si>
    <t>low β, some rotations of B, but not coherent, Pt is still higher than ambient after the structure</t>
  </si>
  <si>
    <t>2008 9/4 05:25</t>
  </si>
  <si>
    <t>2008 9/4 13:30</t>
  </si>
  <si>
    <t>2008 9/5 12:00</t>
  </si>
  <si>
    <t>very slow, not near HCS</t>
  </si>
  <si>
    <t>2008 10/31 12:10</t>
  </si>
  <si>
    <t>2008 10/31 16:30</t>
  </si>
  <si>
    <t>2, short</t>
  </si>
  <si>
    <t>embedded within a SIR, low Tp and low β, hard to identify the boundary of the ICME</t>
  </si>
  <si>
    <t>6*?</t>
  </si>
  <si>
    <t>2008 11/28 21:49</t>
  </si>
  <si>
    <t>2008 11/29 00:20</t>
  </si>
  <si>
    <t>uncertain, very short, embeded within a SIR, STB saw a CME candidate on 11/24</t>
  </si>
  <si>
    <t>2008 2/5 20:37</t>
  </si>
  <si>
    <t>2008 2/7 10:50</t>
  </si>
  <si>
    <t>Pt irregular, B not quiet, but there are BDE and field rotations, has candidate CME, near HCS</t>
  </si>
  <si>
    <t>2008 3/6 12:35</t>
  </si>
  <si>
    <t>2008 3/6 17:03</t>
  </si>
  <si>
    <t>Vp almost constant, β ~ 0.6, no BDE, followed by a fast stream, B is constant and mostly in R-T plane</t>
  </si>
  <si>
    <t>2008 4/29 14:10</t>
  </si>
  <si>
    <t>2008 4/29 15:34</t>
  </si>
  <si>
    <t>2008 4/30 07:00</t>
  </si>
  <si>
    <t>13 (14)</t>
  </si>
  <si>
    <t xml:space="preserve">BDE for the later part, strong forward shock, Vp almost remains constant, HCS at the leading edge </t>
  </si>
  <si>
    <t>10?</t>
  </si>
  <si>
    <t>2008 5/15 23:00</t>
  </si>
  <si>
    <t>2008 5/16 18:00</t>
  </si>
  <si>
    <t>2, B is weak</t>
  </si>
  <si>
    <t>no Pt increase, extremely low Pt, nice field rotation, with BDE</t>
  </si>
  <si>
    <t>2008 6/6 15:36</t>
  </si>
  <si>
    <t>2008 6/6 22:15</t>
  </si>
  <si>
    <t>2008 6/7 12:32</t>
  </si>
  <si>
    <t>130 (187)</t>
  </si>
  <si>
    <t>followed by a faster speed stream, Pt profile irregular, has a concave, very low β</t>
  </si>
  <si>
    <t>2008 8/15 12:00</t>
  </si>
  <si>
    <t>2008 8/15 22:00</t>
  </si>
  <si>
    <t>1, beta is not low and ~1</t>
  </si>
  <si>
    <t>nice flux rope, very slow solar wind, followed by a fast stream, near HCS</t>
  </si>
  <si>
    <t>2008 10/19 01:02</t>
  </si>
  <si>
    <t>2008 10/20 11:32</t>
  </si>
  <si>
    <t>very slow, 8-hr plasma data gap at the leading part, nice field rotation, BDE, no good CME candidate</t>
  </si>
  <si>
    <t>2008 12/31 02:00</t>
  </si>
  <si>
    <t>2009 1/1 07:20</t>
  </si>
  <si>
    <t>nice MC, clear BDE, big data gap of Np, Tp, and Pt</t>
  </si>
  <si>
    <t>2009 1/25 18:22</t>
  </si>
  <si>
    <t>2009 1/27 10:00</t>
  </si>
  <si>
    <t>relatively nice field rotations, with forward shock, STB saw CME on 1/20 at right location</t>
  </si>
  <si>
    <t>2009 6/3 00:00</t>
  </si>
  <si>
    <t>2009 6/3 06:42</t>
  </si>
  <si>
    <t>2009 6/4 22:40</t>
  </si>
  <si>
    <t>440 (460)</t>
  </si>
  <si>
    <t>nice BDE, sharp increases of Pt and B at about 154 17:00, high Np, the region between 154 00:00 and 06:42 has odd behaviors of plasma and field components</t>
  </si>
  <si>
    <t>3*</t>
  </si>
  <si>
    <t>2009 7/11 23:10</t>
  </si>
  <si>
    <t>2009 7/13 05:45</t>
  </si>
  <si>
    <t>followed by a fast wind, so sort of embedded within a SIR</t>
  </si>
  <si>
    <t>2009 10/16 14:57</t>
  </si>
  <si>
    <t>2009 10/16 21:35</t>
  </si>
  <si>
    <t>2009 10/17 22:16</t>
  </si>
  <si>
    <t>slow, low Tp and B, STB does not see the CME candidate, partial BDE</t>
  </si>
  <si>
    <t>2009 10/30 01:40</t>
  </si>
  <si>
    <t>2009 10/30 20:00</t>
  </si>
  <si>
    <t>partial BDE, very weak, Vp does not gradually decrease, STB see a CME on 10/27, but it is unlikely to be the source of this ICME</t>
  </si>
  <si>
    <t>2009 11/1 08:00</t>
  </si>
  <si>
    <t>2009 11/3 02:00</t>
  </si>
  <si>
    <t>low Np and β, not very low Tp, weak Pt, clear BDE, a current sheet at the center, following a SIR</t>
  </si>
  <si>
    <t>2009 11/14 8:00</t>
  </si>
  <si>
    <t>2009 11/14 20:00</t>
  </si>
  <si>
    <t>2009 11/15 21:30</t>
  </si>
  <si>
    <t xml:space="preserve">very slow, B profile is a little concave </t>
  </si>
  <si>
    <t>2009 11/25 23:00</t>
  </si>
  <si>
    <t>2009 11/26 01:30</t>
  </si>
  <si>
    <t>within a SIR, very short, but clear flux rope signatures, strong flux of suprathermal electrons, but no BDE</t>
  </si>
  <si>
    <t>2009 12/8 23:38</t>
  </si>
  <si>
    <t>2009 12/9 9:00</t>
  </si>
  <si>
    <t>2009 12/10 23:13</t>
  </si>
  <si>
    <t>200 (180)</t>
  </si>
  <si>
    <t>Ptmax is in the later part of the obstacle region</t>
  </si>
  <si>
    <t>10*</t>
  </si>
  <si>
    <t>2009 1/13 05:22</t>
  </si>
  <si>
    <t>2009 1/13 22:00</t>
  </si>
  <si>
    <t>good CME candidate from STA SCCHI, replacing the fast wind part of a SIR</t>
  </si>
  <si>
    <t>2009 6/19 00:24</t>
  </si>
  <si>
    <t>2009 6/19 07:40</t>
  </si>
  <si>
    <t>2009 6/20 10:00</t>
  </si>
  <si>
    <t>60 (120)</t>
  </si>
  <si>
    <t>relatively large-scale rotation of B in the sheath region. The region of 170 07:40 - 11:30 has a stronger B, possibly due to another CME. 2 CME candidates seen by STA on 6/13 and 6/14</t>
  </si>
  <si>
    <t>2009 7/16 17:08</t>
  </si>
  <si>
    <t>2009 7/17 17:00</t>
  </si>
  <si>
    <t>BDE for part of 07/16, Pt is higher at the trailing part due to the compression of the upcoming faster solar wind. STA SECCHI detected CME candidate on 07/13, which is unlikely because the solar wind is slow</t>
  </si>
  <si>
    <t>2009 7/31 02:16</t>
  </si>
  <si>
    <t>2009 7/31 10:54</t>
  </si>
  <si>
    <t>short, no clear CME candidate, low Tp and beta, the direction of suprathermal electrons is different from ambient</t>
  </si>
  <si>
    <t>2009 8/5 22:35</t>
  </si>
  <si>
    <t>2009 8/6 04:39</t>
  </si>
  <si>
    <t>2009 8/7 05:24.5</t>
  </si>
  <si>
    <t>100 (130)</t>
  </si>
  <si>
    <t>ambiguous, bounded by a pair of f-r shocks, like hybrid of SIR and ICME. large-scale field rotations and low beta, but the rotations are not smooth, no BDE, no CME candidate seen by STA</t>
  </si>
  <si>
    <t>2009 8/25 09:40</t>
  </si>
  <si>
    <t>2009 8/26 13:27</t>
  </si>
  <si>
    <t>BDE for a part of the ICME, no CME candidate from STA</t>
  </si>
  <si>
    <t>16*</t>
  </si>
  <si>
    <t>2009 8/30 02:50</t>
  </si>
  <si>
    <t>2009 8/30 16:20</t>
  </si>
  <si>
    <t>2009 8/31 05:40</t>
  </si>
  <si>
    <t>within a SIR, BDE, 2 CME candidates seen by STA COR2 on 8/25 10:39 and 8/26 6:54, a shock within the magnetic obstacle, likely due to the following faster wind</t>
  </si>
  <si>
    <t>2009 9/9 17:17</t>
  </si>
  <si>
    <t>2009 9/11 04:13</t>
  </si>
  <si>
    <t>BDE, CME candidate seen by STA COR2 on 9/5 at 10:54, not very low Tp, solar wind speed gradually decreases, field rotations are not very smooth and a little noisy</t>
  </si>
  <si>
    <t>2009 9/28 03:10</t>
  </si>
  <si>
    <t>2009 9/28 12:15</t>
  </si>
  <si>
    <t>near HCS, low Tp and Np, short, probably due to small ejection or bubble near the streamer belt, possible candidate seen at STA</t>
  </si>
  <si>
    <t>2009 10/2 15:42</t>
  </si>
  <si>
    <t>2009 10/3 05:48</t>
  </si>
  <si>
    <t>2009 10/4 04:32</t>
  </si>
  <si>
    <t>106 (140)</t>
  </si>
  <si>
    <t>nice field rotations, no BDE, possible CME candidate - 09/27 3:54 seen by STA</t>
  </si>
  <si>
    <t>2009 11/10 18:48</t>
  </si>
  <si>
    <t>2009 11/11 11:00</t>
  </si>
  <si>
    <t>low beta, there are CME candidates, plasma parameters do not vary smoothly, and it is followed by an about 7-hour field rotation region</t>
  </si>
  <si>
    <t>2009 11/27 12:36</t>
  </si>
  <si>
    <t>2009 11/27 20:44</t>
  </si>
  <si>
    <t>beta &lt; 1, there are CME candidates on Nov. 21 and 22. Field rotations are not nice, solar wind speed is about constant, and no BDE. ICME boundary layer at the two sides</t>
  </si>
  <si>
    <t>2009 12/29 17:15</t>
  </si>
  <si>
    <t>2009 12/30 1:50</t>
  </si>
  <si>
    <t>2009 12/30 09:20</t>
  </si>
  <si>
    <t>355 (370)</t>
  </si>
  <si>
    <t>slow, well-defined flux rope, but no BDE until about 364 12/30 08:00</t>
  </si>
  <si>
    <t>1*</t>
  </si>
  <si>
    <t>2010 2/5 3:33</t>
  </si>
  <si>
    <t>2010 2/5 12:40</t>
  </si>
  <si>
    <t>2010 2/6 2:00</t>
  </si>
  <si>
    <t>140 (150)</t>
  </si>
  <si>
    <t>14 (15)</t>
  </si>
  <si>
    <t>a current sheet in the flux rope, causing a Pt peak, followed by a fast wind of 600 km/s</t>
  </si>
  <si>
    <t>2010 3/5 18:25</t>
  </si>
  <si>
    <t>2010 3/6 10:10</t>
  </si>
  <si>
    <t>B is quieter than ambient but has a dip in middle, low Tp and β</t>
  </si>
  <si>
    <t>2010 4/23 00:35</t>
  </si>
  <si>
    <t>2010 4/23 6:27</t>
  </si>
  <si>
    <t>2010 4/23 14:06</t>
  </si>
  <si>
    <t>low Tp and β, B has some rotations but not coherent, BDE, Nalp/Np ~ 6%</t>
  </si>
  <si>
    <t>2010 5/30 15:00</t>
  </si>
  <si>
    <t>2010 5/31 00:26</t>
  </si>
  <si>
    <t>2010 5/31 14:00</t>
  </si>
  <si>
    <t>10 (11.4)</t>
  </si>
  <si>
    <t>430 (463)</t>
  </si>
  <si>
    <t>Nalp/Np ~ 6-8%, BDE in the obstacle part, no significant Fe/p difference</t>
  </si>
  <si>
    <t>2010 6/3 8:36</t>
  </si>
  <si>
    <t>2010 6/3 12:30</t>
  </si>
  <si>
    <t>2010 6/4 02:46</t>
  </si>
  <si>
    <t>120 (135)</t>
  </si>
  <si>
    <t>low β, BDE, B rotations are not coherent, SOHO saw some CME candidates</t>
  </si>
  <si>
    <t>2010 6/16 16:20</t>
  </si>
  <si>
    <t>2010 6/18 3:44</t>
  </si>
  <si>
    <t>low Tp and β, B rotations are noisy, high Nalp/Np, in the trailing part of a fast stream, BDE</t>
  </si>
  <si>
    <t>2010 8/17 17:40</t>
  </si>
  <si>
    <t>2010 8/18 7:35</t>
  </si>
  <si>
    <t>2010 8/19 6:00</t>
  </si>
  <si>
    <t>43 (47)</t>
  </si>
  <si>
    <t>7.2 (7.8)</t>
  </si>
  <si>
    <t>370 (475)</t>
  </si>
  <si>
    <t>very weak, partial BDE, low Tp and beta ~ 1, not nice B, probably related to CME on 8/14. Leading edge is not shock because it is too close to current sheet and B increases gradually</t>
  </si>
  <si>
    <t>2010 8/20 16:14</t>
  </si>
  <si>
    <t>2010 8/20 22:22</t>
  </si>
  <si>
    <t>2010 8/21 13:14</t>
  </si>
  <si>
    <t>19 (26)</t>
  </si>
  <si>
    <t>Vp decrease is small, BDE</t>
  </si>
  <si>
    <t>2010 8/30 21:38</t>
  </si>
  <si>
    <t>2010 8/31 9:32</t>
  </si>
  <si>
    <t>embedded within a SIR</t>
  </si>
  <si>
    <t>2010 9/7 8:29</t>
  </si>
  <si>
    <t>NaN</t>
  </si>
  <si>
    <t>2010 9/8 9:04</t>
  </si>
  <si>
    <t>BDE</t>
  </si>
  <si>
    <t>2010 9/11 6:59</t>
  </si>
  <si>
    <t>2010 9/11 16:45</t>
  </si>
  <si>
    <t>2010 9/13 5:55</t>
  </si>
  <si>
    <t>140 (400)</t>
  </si>
  <si>
    <t>17 (22.5)</t>
  </si>
  <si>
    <t>620 (660)</t>
  </si>
  <si>
    <t>BDE, high Nalp/Np and Fe charge state</t>
  </si>
  <si>
    <t>2010 9/17 22:34</t>
  </si>
  <si>
    <t>2010 9/18 6:22</t>
  </si>
  <si>
    <t>2010 9/19 6:21</t>
  </si>
  <si>
    <t>176.3 (192.7)</t>
  </si>
  <si>
    <t>relatively high Nalp/Np, Fe charge state and Fe/H, partial BDE</t>
  </si>
  <si>
    <t>2010 12/14 17:16</t>
  </si>
  <si>
    <t>2010 12/15 10:20</t>
  </si>
  <si>
    <t>2010 12/16 04:00</t>
  </si>
  <si>
    <t>180 (260)</t>
  </si>
  <si>
    <t>19.7 (21)</t>
  </si>
  <si>
    <t>530 (570)</t>
  </si>
  <si>
    <t>low Tp, quiet B, and BDE in the obstacle, sheath region has low B</t>
  </si>
  <si>
    <t>2010 1/20 20:20</t>
  </si>
  <si>
    <t>2010 1/21 22:48</t>
  </si>
  <si>
    <t>not smooth field rotation, the boundary layer ahead of the ICME has mag. reconnection features, the plasma parameters and field are very different during the first 6 hours from other time. BDE in the first 4 hours. Webb et al. (2014) concludes the CME on 14-15 Jan. is the candidate</t>
  </si>
  <si>
    <t>2010 2/14 7:50</t>
  </si>
  <si>
    <t>2010 2/15 9:34</t>
  </si>
  <si>
    <t>very weak, very low Np ~ 0.1/cc possibly partly due to rarefraction, low Tp and β, quiet B, BDE, SOHO observed CME candidate</t>
  </si>
  <si>
    <t>2010 4/13 22:11</t>
  </si>
  <si>
    <t>2010 4/14 9:46</t>
  </si>
  <si>
    <t>1, Br is ~0 and has no rotation</t>
  </si>
  <si>
    <t>low Tp and β, nice Bt and Bn rotations, no BDE</t>
  </si>
  <si>
    <t>2010 158 6/7 4:08</t>
  </si>
  <si>
    <t>2010 158 6/7 22:21</t>
  </si>
  <si>
    <t>2010 159 6/8 12:30</t>
  </si>
  <si>
    <t>87 (120)</t>
  </si>
  <si>
    <t>Vp varies irregularly; the sheath region is long; there are ICME boundary layers</t>
  </si>
  <si>
    <t>2010 6/15 4:04</t>
  </si>
  <si>
    <t>2010 6/16 14:00</t>
  </si>
  <si>
    <t>BDE for most of the duration, very weak</t>
  </si>
  <si>
    <t>19?</t>
  </si>
  <si>
    <t>2010 6/23 8:00</t>
  </si>
  <si>
    <t>2010 6/25 3:30</t>
  </si>
  <si>
    <t>BDE, Pt is weak and irregular, field rotations, B is noisy so it is an ambiguous event, followed by a fast stream, possible CME candidates</t>
  </si>
  <si>
    <t>2010 8/3 5:00</t>
  </si>
  <si>
    <t>2010 8/3 9:50</t>
  </si>
  <si>
    <t>low β but high Tp, B rotations, BDE, takes the place of SIR</t>
  </si>
  <si>
    <t>21?</t>
  </si>
  <si>
    <t>2010 8/3 14:20</t>
  </si>
  <si>
    <t>2010 8/4 7:9.35</t>
  </si>
  <si>
    <r>
      <t xml:space="preserve">low </t>
    </r>
    <r>
      <rPr>
        <sz val="10"/>
        <rFont val="Calibri"/>
        <family val="2"/>
      </rPr>
      <t>β</t>
    </r>
    <r>
      <rPr>
        <sz val="10"/>
        <rFont val="Times New Roman"/>
        <family val="1"/>
      </rPr>
      <t>, Vp does not decrease monotonically, high suprathermal electron flux, BDE after the ICME, the two ICMEs are separated by about 4 hours, possible CME candidates seen by SOHO</t>
    </r>
  </si>
  <si>
    <t>22*</t>
  </si>
  <si>
    <t>2010 9/16 10:50</t>
  </si>
  <si>
    <t>2010 9/17 7:12</t>
  </si>
  <si>
    <t>embedded within a SIR, BDE before the ICME, high flux of suprathermal electrons within the ICME, not nice field rotations, but clear low beta and higher B than ambient, possible CME candidates seen by SOHO</t>
  </si>
  <si>
    <t>23?</t>
  </si>
  <si>
    <t>2010 9/19 23:22</t>
  </si>
  <si>
    <t>2010 9/20 6:45</t>
  </si>
  <si>
    <t>low Np and β, quiet B, BDE, very weak Pt though</t>
  </si>
  <si>
    <t>2010 10/30 17:30</t>
  </si>
  <si>
    <t>2010 10/31 7:20</t>
  </si>
  <si>
    <t>slow and weak, low β, B is a little noisy</t>
  </si>
  <si>
    <t>25*</t>
  </si>
  <si>
    <t>2010 11/8 2:46</t>
  </si>
  <si>
    <t>2010 11/9 9:06</t>
  </si>
  <si>
    <t>embedded within a SIR, nice field rotations, DG before it, partial BDE</t>
  </si>
  <si>
    <t>2010 11/19 20:26</t>
  </si>
  <si>
    <t>2010 11/20 6:34</t>
  </si>
  <si>
    <t>2010 11/21 9:10</t>
  </si>
  <si>
    <t>490 (500)</t>
  </si>
  <si>
    <t>low β, nice B rotations, BDE, followed by a fast stream</t>
  </si>
  <si>
    <t>2010 12/2 2:40</t>
  </si>
  <si>
    <t>2010 12/2 9:55</t>
  </si>
  <si>
    <t>2010 12/3 11:11</t>
  </si>
  <si>
    <t>44 (48)</t>
  </si>
  <si>
    <t>7.5 (7.8)</t>
  </si>
  <si>
    <t>weak and leading a SIR, BDE</t>
  </si>
  <si>
    <t>2010 12/16 20:00</t>
  </si>
  <si>
    <t>2010 12/17 1:50</t>
  </si>
  <si>
    <t>2010 12/18 10:45</t>
  </si>
  <si>
    <t>52 (61)</t>
  </si>
  <si>
    <t>weak BDE, at HCS</t>
  </si>
  <si>
    <t>2010 12/25 20:20</t>
  </si>
  <si>
    <t>2010 12/27 06:00</t>
  </si>
  <si>
    <t>ahead of a HCS and SIR</t>
  </si>
  <si>
    <t>2011 1/16 5:40</t>
  </si>
  <si>
    <t>2011 1/17 10:10</t>
  </si>
  <si>
    <t>low Tp and beta, BDE, CME candidate seen by SOHO C2 on 1/12</t>
  </si>
  <si>
    <t>2011 1/26 15:09</t>
  </si>
  <si>
    <t>2011 1/27 3:05</t>
  </si>
  <si>
    <t>very weak, low beta, after a SIR and fast stream, BDE, CME candidate: 1/23 seen by SOHO and STA</t>
  </si>
  <si>
    <t>2011 2/1 10:25</t>
  </si>
  <si>
    <t>2011 2/2 18:40</t>
  </si>
  <si>
    <t xml:space="preserve">low beta, low Np, not smooth field rotations, BDE, CME candidate: 1/28 seen by SOHO and STA </t>
  </si>
  <si>
    <t>4?</t>
  </si>
  <si>
    <t>2011 2/3 10:3.5</t>
  </si>
  <si>
    <t>2011 2/3 15:35</t>
  </si>
  <si>
    <t>short, no BDE, weak, quieter B and smooth B rotations, possible CME candidate: 1/31 seen by SOHO and STA</t>
  </si>
  <si>
    <t>2011 2/3 17:00</t>
  </si>
  <si>
    <t>2011 2/4 2:48</t>
  </si>
  <si>
    <t>close to the previous flux rope, field rotations are not nice, beta ~ 0.4, no BDE, Bt rotation is continuous with the previous flux rope, possible CME candidate: 1/31 seen by SOHO and STA</t>
  </si>
  <si>
    <t>2011 3/9 6:47.67</t>
  </si>
  <si>
    <t>2011 3/9 14:00</t>
  </si>
  <si>
    <t xml:space="preserve">very strong Bmax and Ptmax, no nice field rotations, embedded within a fast stream, CME candidate on 3/7 seen by both SOHO and STA </t>
  </si>
  <si>
    <t>2011 3/12 00:25</t>
  </si>
  <si>
    <t>2011 3/12 16:47</t>
  </si>
  <si>
    <t>low Tp and beta, BDE, a current sheet ~ 1 hr in the ICME, possible candidate on 3/8</t>
  </si>
  <si>
    <t>2011 3/19 11:24.655</t>
  </si>
  <si>
    <t>2011 3/19 23:34</t>
  </si>
  <si>
    <t>2011 3/21 1:30</t>
  </si>
  <si>
    <t>92 (110)</t>
  </si>
  <si>
    <t>12.8 (14.2)</t>
  </si>
  <si>
    <t>490 (520)</t>
  </si>
  <si>
    <t>low Tp and beta for 78 23:34 - 79 11:00, not nice B rotations, BDE throughout, possible CME candidate on 3/16</t>
  </si>
  <si>
    <t>2011 3/22 3:57.628</t>
  </si>
  <si>
    <t>2011 3/23 6:55</t>
  </si>
  <si>
    <t>2011 3/24 23:17</t>
  </si>
  <si>
    <t>100 (400)</t>
  </si>
  <si>
    <t>15 (27)</t>
  </si>
  <si>
    <t>730 (770)</t>
  </si>
  <si>
    <t>very low Np and beta in the obstacle, large-scale B rotations but not a big angle change, CME candidate on 3/19</t>
  </si>
  <si>
    <t>2011 4/5 21:43</t>
  </si>
  <si>
    <t>2011 4/6 9:40</t>
  </si>
  <si>
    <t>2011 4/6 23:41</t>
  </si>
  <si>
    <t>105 (150)</t>
  </si>
  <si>
    <t>14 (16.5)</t>
  </si>
  <si>
    <t>545 (590)</t>
  </si>
  <si>
    <t>3-hr data gap, a current sheet in the middle of obstacle, no very suitable CME candidate though</t>
  </si>
  <si>
    <t>2011 4/11 12:8</t>
  </si>
  <si>
    <t>2011 4/11 18:14</t>
  </si>
  <si>
    <t>2011 4/12 10:40</t>
  </si>
  <si>
    <t>720 (780)</t>
  </si>
  <si>
    <t>multiple current sheets in the obstacle, CME candidate on 4/7, BDE</t>
  </si>
  <si>
    <t>2011 4/15 7:52</t>
  </si>
  <si>
    <t>2011 4/16 9:25</t>
  </si>
  <si>
    <t>only BDE at the last 3 hrs, possible CME candidate at the end of 4/11, at HCS</t>
  </si>
  <si>
    <t>2011 4/21 7:12</t>
  </si>
  <si>
    <t>2011 4/22 10:58</t>
  </si>
  <si>
    <t>weak, CME candidate on 4/16, partial BDE, followed by another B rotation</t>
  </si>
  <si>
    <t>2011 4/23 10:00</t>
  </si>
  <si>
    <t>2011 4/24 7:32</t>
  </si>
  <si>
    <t>high suprathermal electron flux, CME candidate on 4/19, some B rotatons between ICME #12 and 13</t>
  </si>
  <si>
    <t>2011 4/28 9:00</t>
  </si>
  <si>
    <t>2011 4/29 20:07</t>
  </si>
  <si>
    <t>not central Ptmax, weak, CME candidate on 4/24</t>
  </si>
  <si>
    <t>2011 5/6 22:00</t>
  </si>
  <si>
    <t>2011 5/7 4:11</t>
  </si>
  <si>
    <t>embedded within a SIR, probably attributed to CME on 5/3, BDE, B is quiet and has relatively nice rotations, but a current sheet inside</t>
  </si>
  <si>
    <t>2011 6/5 18:59</t>
  </si>
  <si>
    <t>2011 6/6 12:22</t>
  </si>
  <si>
    <t>2011 6/7 11:15</t>
  </si>
  <si>
    <t>320 (400)</t>
  </si>
  <si>
    <t>long sheath, plasma data gap, two nice flux ropes: 157 12:22-15:02, 157 17:15-158 1:38, CME candidates on late 6/4 and early 6/5, BDE</t>
  </si>
  <si>
    <t>2011 7/12 3:47.07</t>
  </si>
  <si>
    <t>2011 7/12 18:00</t>
  </si>
  <si>
    <t>2011 7/13 12:15</t>
  </si>
  <si>
    <t>13 (78)</t>
  </si>
  <si>
    <t>4.4 (7.2)</t>
  </si>
  <si>
    <t>460 (545)</t>
  </si>
  <si>
    <t>strong f.s., BDE, CME candidate on 7/7, weak B and Pt, beta is not too small</t>
  </si>
  <si>
    <t>2011 7/23 9:41.155</t>
  </si>
  <si>
    <t>2011 7/24 11:45</t>
  </si>
  <si>
    <t>BDE, CME candidate on 7/18, followed by a faster solar wind, so Pt pump at the trailing part and a r.s. formed at 22:36:5 on 7/24</t>
  </si>
  <si>
    <t>2011 8/6 12:42.663</t>
  </si>
  <si>
    <t>2011 8/6 16:38</t>
  </si>
  <si>
    <t>2011 8/7 19:38</t>
  </si>
  <si>
    <t>105 (140)</t>
  </si>
  <si>
    <t>12.5 (13)</t>
  </si>
  <si>
    <t>followed by a faster wind (700 km/s), but no r.s. at the trailing edge, because B is gradual and close to current sheet. B is noisy, a concave in Pt, nice BDE, CME candidate on 8/7</t>
  </si>
  <si>
    <t>2011 8/13 19:43.34</t>
  </si>
  <si>
    <t>2011 8/13 22:40</t>
  </si>
  <si>
    <t>2011 8/14 15:11</t>
  </si>
  <si>
    <t>68 (150)</t>
  </si>
  <si>
    <t>12 (12.3)</t>
  </si>
  <si>
    <t>BDE, CME candidate on 8/9</t>
  </si>
  <si>
    <t>2011 9/4 22:40</t>
  </si>
  <si>
    <t>2011 9/5 11:08</t>
  </si>
  <si>
    <r>
      <t xml:space="preserve">slow, partial BDE, </t>
    </r>
    <r>
      <rPr>
        <b/>
        <sz val="10"/>
        <rFont val="Times New Roman"/>
        <family val="1"/>
      </rPr>
      <t>B</t>
    </r>
    <r>
      <rPr>
        <sz val="10"/>
        <rFont val="Times New Roman"/>
        <family val="1"/>
      </rPr>
      <t xml:space="preserve"> rotations although a little noisy, a dip in B, 2 depletion regions of Tp and S, beta ~ 1, possible CME candidate on 8/30 or 9/1</t>
    </r>
  </si>
  <si>
    <t>2011 9/8 16:1.45</t>
  </si>
  <si>
    <t>2011 9/9 00:05</t>
  </si>
  <si>
    <t>2011 9/11 8:51.49</t>
  </si>
  <si>
    <r>
      <t xml:space="preserve">BDE, low Np and beta, V does not increase montonically, </t>
    </r>
    <r>
      <rPr>
        <b/>
        <sz val="10"/>
        <rFont val="Times New Roman"/>
        <family val="1"/>
      </rPr>
      <t>B</t>
    </r>
    <r>
      <rPr>
        <sz val="10"/>
        <rFont val="Times New Roman"/>
        <family val="1"/>
      </rPr>
      <t xml:space="preserve"> rotations are not coherent, multiple CME candidates on 9/4 - 9/7</t>
    </r>
  </si>
  <si>
    <t>2011 9/24 8:30</t>
  </si>
  <si>
    <t>2011 9/25 18:00</t>
  </si>
  <si>
    <t>BDE. In the beginning, fuzzy plasma data, some spikes of Pt, high Tp. A nice 5-hr flux rope on 9/25. Possible CME candidates on 9/19 and 9/21</t>
  </si>
  <si>
    <t>2011 10/2 6:53.25</t>
  </si>
  <si>
    <t>2011 10/3 6:27</t>
  </si>
  <si>
    <t>2011 10/4 10:00</t>
  </si>
  <si>
    <t>150 (160)</t>
  </si>
  <si>
    <t>510 (610)</t>
  </si>
  <si>
    <r>
      <t xml:space="preserve">partial BDE, the B and Pt in sheath are not high, there are large-scale </t>
    </r>
    <r>
      <rPr>
        <b/>
        <sz val="10"/>
        <rFont val="Times New Roman"/>
        <family val="1"/>
      </rPr>
      <t>B</t>
    </r>
    <r>
      <rPr>
        <sz val="10"/>
        <rFont val="Times New Roman"/>
        <family val="1"/>
      </rPr>
      <t xml:space="preserve"> rotations in sheath too but B is noisy. CME candidates on 9/28 and 9/29</t>
    </r>
  </si>
  <si>
    <t>2011 10/25 4:51.238</t>
  </si>
  <si>
    <t>2011 10/25 15:47</t>
  </si>
  <si>
    <t>2011 10/26 16:00</t>
  </si>
  <si>
    <t>70 (260)</t>
  </si>
  <si>
    <t>11.5 (16.5)</t>
  </si>
  <si>
    <t>440 (446)</t>
  </si>
  <si>
    <t xml:space="preserve">partial BDE, CME candidates on early 10/22, STA saw the halo. </t>
  </si>
  <si>
    <t>2011 11/25 21:39.0617</t>
  </si>
  <si>
    <t>2011 11/26 1:30</t>
  </si>
  <si>
    <t>2011 11/26 13:30</t>
  </si>
  <si>
    <t>38 (68)</t>
  </si>
  <si>
    <t>7.6 (8.6)</t>
  </si>
  <si>
    <r>
      <t xml:space="preserve">BDE, CME candidate on 11/21, </t>
    </r>
    <r>
      <rPr>
        <b/>
        <sz val="10"/>
        <rFont val="Times New Roman"/>
        <family val="1"/>
      </rPr>
      <t>B</t>
    </r>
    <r>
      <rPr>
        <sz val="10"/>
        <rFont val="Times New Roman"/>
        <family val="1"/>
      </rPr>
      <t xml:space="preserve"> rotations are not nice</t>
    </r>
  </si>
  <si>
    <t>2011 11/26 18:9.4</t>
  </si>
  <si>
    <t>2011 11/27 00:20</t>
  </si>
  <si>
    <t>2011 11/28 05:00</t>
  </si>
  <si>
    <t>90 (110)</t>
  </si>
  <si>
    <r>
      <t xml:space="preserve">BDE, CME candidate on 11/22 (STA halo), several rotations of </t>
    </r>
    <r>
      <rPr>
        <b/>
        <sz val="10"/>
        <rFont val="Times New Roman"/>
        <family val="1"/>
      </rPr>
      <t>B</t>
    </r>
  </si>
  <si>
    <t>2011 11/28 14:51.425</t>
  </si>
  <si>
    <t>2011 11/28 19:20</t>
  </si>
  <si>
    <t>2011 11/29 22:10</t>
  </si>
  <si>
    <t>80 (200)</t>
  </si>
  <si>
    <t>10 (18)</t>
  </si>
  <si>
    <t>BDE, CME candidate on 11/24 (STA halo), B is much higher in the sheath region</t>
  </si>
  <si>
    <t>2011 12/2 5:45</t>
  </si>
  <si>
    <t>2011 12/2 20:28</t>
  </si>
  <si>
    <t>partial BDE, CME candidate on 11/28, after a SIR, very weak, a Vp drop after the ICME</t>
  </si>
  <si>
    <t>2011 12/6 22:43.5</t>
  </si>
  <si>
    <t>2011 12/7 6:55</t>
  </si>
  <si>
    <t>2011 12/7 18:00</t>
  </si>
  <si>
    <t>80 (140)</t>
  </si>
  <si>
    <t>7.2 (12.5)</t>
  </si>
  <si>
    <t>357 (395)</t>
  </si>
  <si>
    <r>
      <t xml:space="preserve">BDE, CME candidate on 12/3. The CME is nice, but the ICME is very slow. </t>
    </r>
    <r>
      <rPr>
        <b/>
        <sz val="10"/>
        <rFont val="Times New Roman"/>
        <family val="1"/>
      </rPr>
      <t>B</t>
    </r>
    <r>
      <rPr>
        <sz val="10"/>
        <rFont val="Times New Roman"/>
        <family val="1"/>
      </rPr>
      <t xml:space="preserve"> is mainly in -R direction. Followed by a HCS and SIR</t>
    </r>
  </si>
  <si>
    <t>2011 12/21 9:27.467</t>
  </si>
  <si>
    <t>2011 12/22 16:35</t>
  </si>
  <si>
    <r>
      <t xml:space="preserve">in the fast wind following a SIR. BDE, CME candidate on 12/17. </t>
    </r>
    <r>
      <rPr>
        <b/>
        <sz val="10"/>
        <rFont val="Times New Roman"/>
        <family val="1"/>
      </rPr>
      <t>B</t>
    </r>
    <r>
      <rPr>
        <sz val="10"/>
        <rFont val="Times New Roman"/>
        <family val="1"/>
      </rPr>
      <t xml:space="preserve"> does not have nice rotations, beta and Tp are not low</t>
    </r>
  </si>
  <si>
    <t>2011 1/17 15:46</t>
  </si>
  <si>
    <t>2011 1/18 0:0</t>
  </si>
  <si>
    <t>2011 1/18 9:38</t>
  </si>
  <si>
    <t>53 (100)</t>
  </si>
  <si>
    <t>9.5 (10)</t>
  </si>
  <si>
    <t>375 (430)</t>
  </si>
  <si>
    <t>B field has somewhat rotations, but not smooth. beta is not very low, CME candidate: 1/13 detected by SOHO</t>
  </si>
  <si>
    <t>2011 1/18 12:50</t>
  </si>
  <si>
    <t>2011 1/18 22:00</t>
  </si>
  <si>
    <t>low beta, B field has some rotations but not complete, close to the previous ICME, CME candidate seen by SOHO not STA: 1/13 two (one for the previous ICME), or 1/14</t>
  </si>
  <si>
    <t>2011 2/26 8:28</t>
  </si>
  <si>
    <t>2011 2/26 16:00</t>
  </si>
  <si>
    <t>2011 2/27 23:00</t>
  </si>
  <si>
    <t>90 (220)</t>
  </si>
  <si>
    <t>14.6 (15.5)</t>
  </si>
  <si>
    <t xml:space="preserve">BDE, very low beta, low Tp, fast, V declining, B is high at the beginning of the flux rope part, a low B region in the sheath, CME candidate: 2/24 detected by SOHO, very fast </t>
  </si>
  <si>
    <t>2011 3/7 8:31.83</t>
  </si>
  <si>
    <t>2011 3/7 19:10</t>
  </si>
  <si>
    <t>2011 3/8 17:21</t>
  </si>
  <si>
    <t>190 (215)</t>
  </si>
  <si>
    <t>17.6 (18.5)</t>
  </si>
  <si>
    <t>BDE, not smooth or large B rotations, two f.s., B is high in the beginning part of the flux rope, CME candidate on 3/3 seen by SOHO</t>
  </si>
  <si>
    <t>2011 3/11 5:23</t>
  </si>
  <si>
    <t>2011 3/11 15:18</t>
  </si>
  <si>
    <t>2011 3/12 12:00</t>
  </si>
  <si>
    <t>105 (170)</t>
  </si>
  <si>
    <t>BDE, CME candidate on 3/7 seen by SOHO and STA COR2, B is low in the trailing part of the sheath region</t>
  </si>
  <si>
    <t>2011 3/20 15:46</t>
  </si>
  <si>
    <t>2011 3/21 10:00</t>
  </si>
  <si>
    <t>2011 3/22 3:00</t>
  </si>
  <si>
    <t>70 (110)</t>
  </si>
  <si>
    <t>likely a combination of SIR+ICME, because there was SIR in previous CRs. BDE and low beta last much longer than the event. The CME candidate on 3/17 seen by SOHO. A sharp field increase at the center of the flux rope part</t>
  </si>
  <si>
    <t>2011 3/28 8:53</t>
  </si>
  <si>
    <t>2011 3/28 17:48</t>
  </si>
  <si>
    <t>2011 3/29 18:48</t>
  </si>
  <si>
    <t>100 (380)</t>
  </si>
  <si>
    <t>13.6 (19.2)</t>
  </si>
  <si>
    <t>low beta, BDE, front edge is not a shock because the B decreased in a few min. CME candidate on 3/25-26 seen by SOHO</t>
  </si>
  <si>
    <t>2011 3/31 23:38.83</t>
  </si>
  <si>
    <t>2011 4/1 4:00</t>
  </si>
  <si>
    <t>2011 4/1 13:50</t>
  </si>
  <si>
    <t>250 (420)</t>
  </si>
  <si>
    <t>22 (24)</t>
  </si>
  <si>
    <t>580 (695)</t>
  </si>
  <si>
    <t>BDE, CME candidate on 3/29 seen by SOHO and STB, Tp is high though. Field disturbance between this one and the next ICME</t>
  </si>
  <si>
    <t>2011 4/1 21:00</t>
  </si>
  <si>
    <t>2011 4/2 10:00</t>
  </si>
  <si>
    <t>no coherent rotation in Br, very low Tp and beta, BDE, CME candidate on 3/30 seen by SOHO</t>
  </si>
  <si>
    <t>2011 4/4 17:00</t>
  </si>
  <si>
    <t>2011 4/5 15:07</t>
  </si>
  <si>
    <t>nice B rotations, a bump in Np and Pt, beta ~1, BDE, no good CME candidate</t>
  </si>
  <si>
    <t>2011 4/12 3:09</t>
  </si>
  <si>
    <t>2011 4/12 23:18</t>
  </si>
  <si>
    <t xml:space="preserve">between two SIRs, beta 0.1-1, Bn ~ 0 in the most part, CME candidate on 4/7 seen by SOHO </t>
  </si>
  <si>
    <t>12*</t>
  </si>
  <si>
    <t>2011 5/4 19:06</t>
  </si>
  <si>
    <t>2011 5/5 8:25</t>
  </si>
  <si>
    <t>low beta, not BDE, short, CME candidate on 4/30 or 5/1 seen by SOHO, Vp irregualr variation</t>
  </si>
  <si>
    <t>2011 6/1 7:25.44</t>
  </si>
  <si>
    <t>2011 6/1 17:35</t>
  </si>
  <si>
    <t>2011 6/2 18:00</t>
  </si>
  <si>
    <t>320 (540)</t>
  </si>
  <si>
    <t>510 (525)</t>
  </si>
  <si>
    <t>low beta, BDE, B rotations are not coherent, CME candidate on 5/29 seen by SOHO C2</t>
  </si>
  <si>
    <t>14*</t>
  </si>
  <si>
    <t>2011 6/17 7:40</t>
  </si>
  <si>
    <t>2011 6/18 4:00</t>
  </si>
  <si>
    <t>low beta, partial BDE, closely following a SIR, CME candidate on 6/14 seen by SOHO</t>
  </si>
  <si>
    <t>15* ?</t>
  </si>
  <si>
    <t>2011 6/26 18:10</t>
  </si>
  <si>
    <t>2011 6/26 23:15</t>
  </si>
  <si>
    <t>embedded within a SIR, no BDE, Tp low for the first half, no clear CME candidate</t>
  </si>
  <si>
    <t>2011 6/30 13:18</t>
  </si>
  <si>
    <t>2011 7/1 00:25</t>
  </si>
  <si>
    <t>short, low beta, BDE, no clear CME candidate (Nariaki Nitta suggested it might be related to a very slow CME on 6/23)</t>
  </si>
  <si>
    <t xml:space="preserve">17? </t>
  </si>
  <si>
    <t>2011 7/23 07:05</t>
  </si>
  <si>
    <t>2011 7/23 12:00</t>
  </si>
  <si>
    <t>short, low beta, no BDE, possible CME candidate on 7/18 seen by SOHO</t>
  </si>
  <si>
    <t>2011 8/20 21:51.775</t>
  </si>
  <si>
    <t>2011 8/21 21:20</t>
  </si>
  <si>
    <t>low beta, some BDE, suprathermal electron flux is enhanced, B rotations are not smooth, CME candidate on 8/16 by SOHO COR2 difference movie in SEEDS</t>
  </si>
  <si>
    <t>19*</t>
  </si>
  <si>
    <t>2011 9/21 6:14</t>
  </si>
  <si>
    <t>2011 9/21 11:40</t>
  </si>
  <si>
    <t>beta ~ 0.1, high B, embedded within a SIR, CME candidate on 9/16 by SOHO C2</t>
  </si>
  <si>
    <t>2011 9/24 3:58</t>
  </si>
  <si>
    <t>2011 9/24 5:00</t>
  </si>
  <si>
    <t>2011 9/24 9:6.17</t>
  </si>
  <si>
    <t>700 (800)</t>
  </si>
  <si>
    <t xml:space="preserve">beta is relatively low, Tp is not low, B has multiple depletions, suprathermal electron flux is high, BDE, possible CME candidate on 9/20 seen by SOHO C2 </t>
  </si>
  <si>
    <t>2011 9/24 12:36</t>
  </si>
  <si>
    <t>2011 9/24 19:28</t>
  </si>
  <si>
    <t>420 (520)</t>
  </si>
  <si>
    <t>28 (33)</t>
  </si>
  <si>
    <t>low beta, 267 3:58 is not a f.s., suprathermal electron flux is high, BDE, CME candidate on 9/22 seen by SOHO C2 - a very fast CME</t>
  </si>
  <si>
    <t>2011 10/3 22:23.417</t>
  </si>
  <si>
    <t>2011 10/4 02:00</t>
  </si>
  <si>
    <t>2011 10/4 12:40</t>
  </si>
  <si>
    <t>350 (815)</t>
  </si>
  <si>
    <t>26 (33)</t>
  </si>
  <si>
    <t>nice MC, BDE, CME candidate on late 10/1, a much weaker shock at 10/3 11:48.25</t>
  </si>
  <si>
    <t>2011 10/7 11:26.69</t>
  </si>
  <si>
    <t>2011 10/8 6:28</t>
  </si>
  <si>
    <t>BDE, Tp is not low, possible CME candidate on early 10/2</t>
  </si>
  <si>
    <t xml:space="preserve">2011 10/18 19:20.17 </t>
  </si>
  <si>
    <t>2011 10/19 8:00</t>
  </si>
  <si>
    <t>short, BDE, CME candidate on 10/14, followed by some field rotations</t>
  </si>
  <si>
    <t>2011 10/29 10:00</t>
  </si>
  <si>
    <t>2011 10/29 17:00</t>
  </si>
  <si>
    <t>2011 10/31 13:23</t>
  </si>
  <si>
    <t>80 (170)</t>
  </si>
  <si>
    <t>BDE, CME candidate on 10/25 (very nice SOHO movie), a r.s. occurred half a day after the trailing edge, on 11/1 2:19:55 because of a faster solar wind</t>
  </si>
  <si>
    <t>2011 11/6 5:10.75</t>
  </si>
  <si>
    <t>2011 11/6 22:50</t>
  </si>
  <si>
    <t>2011 11/9 4:00</t>
  </si>
  <si>
    <t>50 (140)</t>
  </si>
  <si>
    <t>10 (17)</t>
  </si>
  <si>
    <t>635 (720)</t>
  </si>
  <si>
    <t>low Tp and beta, B and Pt maxima are weak, nice BDE, CME candidate on early 11/4, which is a very fast one</t>
  </si>
  <si>
    <t>2011 11/20 13:38.71</t>
  </si>
  <si>
    <t>2011 11/20 22:40</t>
  </si>
  <si>
    <t>2011 11/22 1:10</t>
  </si>
  <si>
    <t>190 (200)</t>
  </si>
  <si>
    <t>BDE, CME candidate on 11/17. Np, Tp, and B are variable in the obstacle, a current sheet is embedded, delta V is the speed difference between the max speed in the front part and the minimum speed in the trailing part</t>
  </si>
  <si>
    <t>2011 12/2 16:3.995</t>
  </si>
  <si>
    <t>2011 12/3 11:00</t>
  </si>
  <si>
    <t>BDE, CME candidate on 11/28</t>
  </si>
  <si>
    <t>29*</t>
  </si>
  <si>
    <t>2011 12/26 23:50.767</t>
  </si>
  <si>
    <t>2011 12/27 7:00</t>
  </si>
  <si>
    <t>2011 12/28 11:00</t>
  </si>
  <si>
    <t>2, two flux ropes</t>
  </si>
  <si>
    <t>partial BDE, low beta, a current sheet and a big B dip between two flux ropes, combined with a SIR, V increases, CME candidate on 12/23</t>
  </si>
  <si>
    <t>2012 1/1 13:22.346</t>
  </si>
  <si>
    <t>2012 1/1 17:00</t>
  </si>
  <si>
    <t>2012 1/2 4:00</t>
  </si>
  <si>
    <t>143 (165)</t>
  </si>
  <si>
    <t>440 (455)</t>
  </si>
  <si>
    <t>BDE, not low Tp and β, a current sheet in the obstacle, SOHO and STA see CME candidate on 2011 12/29</t>
  </si>
  <si>
    <t>2*</t>
  </si>
  <si>
    <t>2012 1/5 20:40</t>
  </si>
  <si>
    <t>2012 1/6 12:56</t>
  </si>
  <si>
    <r>
      <t xml:space="preserve">intermittent BDEs, low Tp and </t>
    </r>
    <r>
      <rPr>
        <sz val="10"/>
        <rFont val="Calibri"/>
        <family val="2"/>
      </rPr>
      <t>β</t>
    </r>
    <r>
      <rPr>
        <sz val="10"/>
        <rFont val="Times New Roman"/>
        <family val="1"/>
      </rPr>
      <t>, high B, V does not vary gradually, SOHO and STA see CME candidate on 1/2, enhanced Fe charge state</t>
    </r>
  </si>
  <si>
    <t>2012 1/25 22:10</t>
  </si>
  <si>
    <t>2012 1/26 22:00</t>
  </si>
  <si>
    <t>BDE, V declining, quiet B with some rotations, a dip in B, a very slight increase of Fe charge state, weak Pt, possibly related to CME on 1/22</t>
  </si>
  <si>
    <t>4*</t>
  </si>
  <si>
    <t>2012 1/29 13:04</t>
  </si>
  <si>
    <t>2012 1/31 12:00</t>
  </si>
  <si>
    <t>BDE, very strong B, significant increase of Fe charge state on the second half day of 1/29. A questionable shock is at 1/29 2:13, where the plasma signatures are clear but a small current sheet coincides. It is possibly driven by SIR. This ICME takes place of a SIR. With such a strong B, the SIR is not representative any more</t>
  </si>
  <si>
    <t>2012 2/21 5:05</t>
  </si>
  <si>
    <t>2012 2/21 9:15</t>
  </si>
  <si>
    <t>low Tp and beta, well-organized B rotations, BDE, embedded within a SIR</t>
  </si>
  <si>
    <t>2012 3/3 10:00</t>
  </si>
  <si>
    <t>2012 3/3 18:00</t>
  </si>
  <si>
    <t>near HCS, low Tp and beta, somewhat BDE while flux is enhanced in all directions, possibly due to 2/28 CME</t>
  </si>
  <si>
    <t>2012 3/4 10:34</t>
  </si>
  <si>
    <t>2012 3/4 22:00</t>
  </si>
  <si>
    <t>low Tp and beta, BDE, possibly due to 2/29 CME</t>
  </si>
  <si>
    <t>2012 3/15 22:31</t>
  </si>
  <si>
    <t>2012 3/17 4:10</t>
  </si>
  <si>
    <t>2012 3/18 06:00</t>
  </si>
  <si>
    <t>29 (400)</t>
  </si>
  <si>
    <t>8 (16)</t>
  </si>
  <si>
    <t>490 (620)</t>
  </si>
  <si>
    <t xml:space="preserve">long sheath, BDE since the start of the ICME, high Fe charge state, low Tp and beta in the obstacle. No good CME candidate </t>
  </si>
  <si>
    <t>2012 3/18 19:31</t>
  </si>
  <si>
    <t>2012 3/19 4:38</t>
  </si>
  <si>
    <t>2012 3/19 16:00</t>
  </si>
  <si>
    <t>150 (200)</t>
  </si>
  <si>
    <t>slightly low Tp and beta, BDE, some field rotations, no appropriate CME candidate</t>
  </si>
  <si>
    <t>2012 3/19 19:17</t>
  </si>
  <si>
    <t>2012 3/20 05:00</t>
  </si>
  <si>
    <t>2012 3/20 14:45</t>
  </si>
  <si>
    <t>100 (700)</t>
  </si>
  <si>
    <t>15 (34)</t>
  </si>
  <si>
    <t>BDE, high Fe charge state in the obstacle, SOHO and STB COR2 saw CME candidate on 3/16, high Pt probably due to a combination of SIR and ICME, HCS crossing embedded</t>
  </si>
  <si>
    <t>11*</t>
  </si>
  <si>
    <t>2012 4/19 10:7</t>
  </si>
  <si>
    <t>2012 4/19 21:00</t>
  </si>
  <si>
    <t>embedded within an SIR, no BDE, low beta, high Fe charge state</t>
  </si>
  <si>
    <t>2012 5/18 12:43</t>
  </si>
  <si>
    <t>2012 5/18 21:22</t>
  </si>
  <si>
    <t>2012 5/19 9:12</t>
  </si>
  <si>
    <t>45 (330)</t>
  </si>
  <si>
    <t>10.5 (19)</t>
  </si>
  <si>
    <t>BDE, Fe charge state is slightly higher at the beginning of the magnetic obstacle, Vp is very fast, plasma DG</t>
  </si>
  <si>
    <t>13?</t>
  </si>
  <si>
    <t>2012 5/24 1:00</t>
  </si>
  <si>
    <t>2012 5/24 19:22</t>
  </si>
  <si>
    <t>BDE, weak, high Fe charge state, no good field rotations</t>
  </si>
  <si>
    <t>2012 5/28 2:48</t>
  </si>
  <si>
    <t>2012 5/28 9:00</t>
  </si>
  <si>
    <t>2012 5/29 4:22</t>
  </si>
  <si>
    <t>800 (1200)</t>
  </si>
  <si>
    <t>830 (840)</t>
  </si>
  <si>
    <t>partial DG of plasma data in obstacle, low beta and BDE last beyond the ICME, high Fe charge state, trailing edge is defined using plasma data</t>
  </si>
  <si>
    <t>15*</t>
  </si>
  <si>
    <t>2012 6/20 8:20</t>
  </si>
  <si>
    <t>2012 6/21 4:27</t>
  </si>
  <si>
    <t>BDE, slightly high Fe charge state, low beta, HCS at the end of the ICME, SOHO saw CME candidate on 6/16</t>
  </si>
  <si>
    <t>2012 6/25 20:55</t>
  </si>
  <si>
    <t>2012 6/29 11:30</t>
  </si>
  <si>
    <t>V in the trailing edge is about 350 km/s, so Vexp is 170 km/s. BDE, high Fe charge state, low beta in the second half part. Probably two events. HCS is in the middle. CME seen by SOHO on 6/23 moves to high latitude, while STA saw a halo CME, so this event could be the flank of the ICME</t>
  </si>
  <si>
    <t>2012 7/10 18:55</t>
  </si>
  <si>
    <t>2012 7/11 9:10</t>
  </si>
  <si>
    <t>2012 7/13 4:00</t>
  </si>
  <si>
    <t>140 (175)</t>
  </si>
  <si>
    <t>following a SIR, high Fe charge state from about 7/11 10:30 to 7/12, BDE lasts till 7/14 8:00 but the flux is weaker after the ICME. Likes to have 2 flux ropes, low beta, CME candidate on 7/7, multiple eruptions on the Sun</t>
  </si>
  <si>
    <t>2012 7/16 00:45</t>
  </si>
  <si>
    <t>2012 7/16 18:00</t>
  </si>
  <si>
    <r>
      <t xml:space="preserve">very low </t>
    </r>
    <r>
      <rPr>
        <sz val="10"/>
        <rFont val="Calibri"/>
        <family val="2"/>
      </rPr>
      <t>β</t>
    </r>
    <r>
      <rPr>
        <sz val="10"/>
        <rFont val="Times New Roman"/>
        <family val="1"/>
      </rPr>
      <t>, fuzzy plasma data, high Fe charge state extends before the ICME, BDE, a current sheet at the end edge, CME candidate seen on 7/11 at SOHO and STA</t>
    </r>
  </si>
  <si>
    <t>2012 7/17 3:40</t>
  </si>
  <si>
    <t>2012 7/18 00:25</t>
  </si>
  <si>
    <t>low Tp, closely follow an ICME, CME candidate seen on 7/12 at SOHO and STA</t>
  </si>
  <si>
    <t>2012 7/20 22:43</t>
  </si>
  <si>
    <t>2012 7/21 11:40</t>
  </si>
  <si>
    <t>2012 7/22 2:30</t>
  </si>
  <si>
    <t>120 (700)</t>
  </si>
  <si>
    <t>12.5 (23)</t>
  </si>
  <si>
    <t>690 (760)</t>
  </si>
  <si>
    <t>catching up a SIR, high Fe charge state in the flux rope part, possible CME candidate seen on 7/19 at SOHO and STA</t>
  </si>
  <si>
    <t>2012 7/23 20:55</t>
  </si>
  <si>
    <t>2012 7/23 22:55</t>
  </si>
  <si>
    <t>2012 7/25 03:45</t>
  </si>
  <si>
    <t>DG, &gt; 4727.3</t>
  </si>
  <si>
    <t>1873 (2246)</t>
  </si>
  <si>
    <t>Np and Tp DG because energetic particle flux interferes with their calibration, Pt is N/A. See PLASTIC site for specifically processed data</t>
  </si>
  <si>
    <t>2012 8/5 15:37</t>
  </si>
  <si>
    <t>2012 8/6 4:00</t>
  </si>
  <si>
    <t>2012 8/7 6:00</t>
  </si>
  <si>
    <t>130 (160)</t>
  </si>
  <si>
    <t>505 (535)</t>
  </si>
  <si>
    <t>BDE, high Fe charge state, a current sheet and a trough of B in the obstacle part, the shape of Pt profile is irregular</t>
  </si>
  <si>
    <t>2012 8/13 14:23.54</t>
  </si>
  <si>
    <t>2012 8/15 4:15</t>
  </si>
  <si>
    <t>intermittent BDE, high Fe charge state, no nice flux rope, CME candidate seen by STA and SOHO on 8/10</t>
  </si>
  <si>
    <t>2012 9/9 00:07</t>
  </si>
  <si>
    <t>2012 9/9 15:52</t>
  </si>
  <si>
    <t>enhanced B with rotations, low Tp and beta, embedded within a SIR-like structure, whose fast wind is only 400 km/s</t>
  </si>
  <si>
    <t>2012 9/11 17:10.367</t>
  </si>
  <si>
    <t>2012 9/12 7:34</t>
  </si>
  <si>
    <t>2012 9/14 1:15</t>
  </si>
  <si>
    <t>105 (280)</t>
  </si>
  <si>
    <t>12 (18.8)</t>
  </si>
  <si>
    <t>BDE, nice B rotations, low beta, 10-hr DG</t>
  </si>
  <si>
    <t>2012 9/16 23:11.055</t>
  </si>
  <si>
    <t>2012 9/18 11:8</t>
  </si>
  <si>
    <t>partial BDE, Vp declining, low beta in the 2nd half of the period</t>
  </si>
  <si>
    <t>2012 9/19 21:45.78</t>
  </si>
  <si>
    <t>2012 9/20 14:22</t>
  </si>
  <si>
    <t>2012 9/21 22:35.767</t>
  </si>
  <si>
    <t>70 (140)</t>
  </si>
  <si>
    <t>12 (12.5)</t>
  </si>
  <si>
    <t>480 (485)</t>
  </si>
  <si>
    <t>6-hr B dip in sheath region, low beta and B rotations in the flux rope, Vp first decreases slightly and then increases, followed by a fast wind of 550 km/s</t>
  </si>
  <si>
    <t>2012 9/23 14:28.753</t>
  </si>
  <si>
    <t>2012 9/23 21:00</t>
  </si>
  <si>
    <t>2012 9/24 11:00</t>
  </si>
  <si>
    <t>90 (200)</t>
  </si>
  <si>
    <t>11.8 (15)</t>
  </si>
  <si>
    <t>580 (610)</t>
  </si>
  <si>
    <t>relatively short, B rotations, moderate low beta</t>
  </si>
  <si>
    <t>2012 10/5 2:51.445</t>
  </si>
  <si>
    <t>2012 10/5 16:10</t>
  </si>
  <si>
    <t>2012 10/7 12:00</t>
  </si>
  <si>
    <t>70 (95)</t>
  </si>
  <si>
    <t>445 (482)</t>
  </si>
  <si>
    <t xml:space="preserve">BDE for most of the time, low Tp and beta, field depletion in sheath </t>
  </si>
  <si>
    <t>2012 10/11 1:46.025</t>
  </si>
  <si>
    <t>2012 10/11 22:38</t>
  </si>
  <si>
    <t>2012 10/13 2:30</t>
  </si>
  <si>
    <t>385 (388)</t>
  </si>
  <si>
    <r>
      <t xml:space="preserve">BDE, B depletion in long sheath, Vp does not change much, low </t>
    </r>
    <r>
      <rPr>
        <sz val="10"/>
        <rFont val="Calibri"/>
        <family val="2"/>
      </rPr>
      <t>β</t>
    </r>
  </si>
  <si>
    <t>2012 10/22 15:35.9</t>
  </si>
  <si>
    <t>2012 10/23 20:6</t>
  </si>
  <si>
    <t>2012 10/24 1:33</t>
  </si>
  <si>
    <t>63 (68)</t>
  </si>
  <si>
    <t>8.7 (9.5)</t>
  </si>
  <si>
    <t>380 (454)</t>
  </si>
  <si>
    <t xml:space="preserve">suprathermal electron flux is enhanced till 297 10/23 15:24, beta ~ 1. short flux rope in the period of 297 20:6 - 298 1:33, with remarkably low Np, Tp, and beta, as well as high B, decreased suprathermal electron flux </t>
  </si>
  <si>
    <t>2012 10/26 0:42.5</t>
  </si>
  <si>
    <t>2012 10/26 10:36</t>
  </si>
  <si>
    <t>2012 10/27 11:00</t>
  </si>
  <si>
    <t>52 (77)</t>
  </si>
  <si>
    <t>low beta, BDE, a current sheet in the flux rope</t>
  </si>
  <si>
    <t>2012 11/10 22:30.0625</t>
  </si>
  <si>
    <t>2012 11/11 00:45</t>
  </si>
  <si>
    <t>2012 11/11 13:18</t>
  </si>
  <si>
    <t>300 (390)</t>
  </si>
  <si>
    <t>525 (565)</t>
  </si>
  <si>
    <t>not low Tp, Np is high, 11/7 CME candidate seen by SOHO and ST A/B</t>
  </si>
  <si>
    <t>2012 11/11 21:19</t>
  </si>
  <si>
    <t>2012 11/12 15:23.5</t>
  </si>
  <si>
    <t>2012 11/13 15:5</t>
  </si>
  <si>
    <t>20 (155)</t>
  </si>
  <si>
    <t>6.3 (16.8)</t>
  </si>
  <si>
    <r>
      <t xml:space="preserve">low Tp and </t>
    </r>
    <r>
      <rPr>
        <sz val="10"/>
        <rFont val="Calibri"/>
        <family val="2"/>
      </rPr>
      <t>β</t>
    </r>
    <r>
      <rPr>
        <sz val="10"/>
        <rFont val="Times New Roman"/>
        <family val="1"/>
      </rPr>
      <t>, BDE; enhanced B and Pt in the sheath as well as 2 r.s. due to the interaction with the preceeding ICME, 11/8 CME candidate seen by SOHO and ST A/B</t>
    </r>
  </si>
  <si>
    <t>2012 11/13 20:57.05</t>
  </si>
  <si>
    <t>2012 11/14 10:42</t>
  </si>
  <si>
    <t>2012 11/16 8:45</t>
  </si>
  <si>
    <t>98 (140)</t>
  </si>
  <si>
    <t>490 (510)</t>
  </si>
  <si>
    <r>
      <t xml:space="preserve">low </t>
    </r>
    <r>
      <rPr>
        <sz val="10"/>
        <rFont val="Calibri"/>
        <family val="2"/>
      </rPr>
      <t>β</t>
    </r>
    <r>
      <rPr>
        <sz val="10"/>
        <rFont val="Times New Roman"/>
        <family val="1"/>
      </rPr>
      <t>, BDE till 320 11/15 14:00</t>
    </r>
  </si>
  <si>
    <t>2012 11/23 18:27.62167</t>
  </si>
  <si>
    <t>2012 11/23 22:20</t>
  </si>
  <si>
    <t>2012 11/25 14:26</t>
  </si>
  <si>
    <t>110 (160)</t>
  </si>
  <si>
    <t>12 (16.3)</t>
  </si>
  <si>
    <t>473 (500)</t>
  </si>
  <si>
    <t xml:space="preserve">BDE, several distinuities in the obstacle, not smooth B rotations, CME candidates seen by SOHO, ST A/B on 11/20 and 11/21  </t>
  </si>
  <si>
    <t>2012 11/26 7:57.825</t>
  </si>
  <si>
    <t>2012 11/26 15:00</t>
  </si>
  <si>
    <t>2012 11/28 1:22</t>
  </si>
  <si>
    <t>90 (185)</t>
  </si>
  <si>
    <t>12.3 (19)</t>
  </si>
  <si>
    <t>525 (555)</t>
  </si>
  <si>
    <r>
      <t xml:space="preserve">BDE, low </t>
    </r>
    <r>
      <rPr>
        <sz val="10"/>
        <rFont val="Calibri"/>
        <family val="2"/>
      </rPr>
      <t>β</t>
    </r>
    <r>
      <rPr>
        <sz val="10"/>
        <rFont val="Times New Roman"/>
        <family val="1"/>
      </rPr>
      <t>, a B dip in the center, several flux ropes</t>
    </r>
  </si>
  <si>
    <t>2012 1/10 12:22</t>
  </si>
  <si>
    <t>2012 1/11 17:43</t>
  </si>
  <si>
    <t>2012 1/12 13:42</t>
  </si>
  <si>
    <t>6.5 (11.5)</t>
  </si>
  <si>
    <t>BDE, V decreases and B is relatively quiet in the trailing part which is not a nice obstacle. Two pile-ups of Pt in the "sheath" part. Beta is not low. The start time of the magnetic obstacle coincides with a HCS. Boundaries are picked based on plasma data. CME candidate is seen by STB COR2 on 1/7</t>
  </si>
  <si>
    <t>2012 1/16 9:49.258</t>
  </si>
  <si>
    <t>2012 1/17 7:30</t>
  </si>
  <si>
    <t>2012 1/18 9:00</t>
  </si>
  <si>
    <t>60 (160)</t>
  </si>
  <si>
    <t>400 (425)</t>
  </si>
  <si>
    <t>long sheath, B rotation, low beta and BDE in the obstacle, slow, CME candidate is seen by STB COR2 on 1/12</t>
  </si>
  <si>
    <t>2012 1/19 1:46.02</t>
  </si>
  <si>
    <t>2012 1/19 16:43</t>
  </si>
  <si>
    <t>BDE, beta is ~1, B rotations are not nice, No appropriate CME candidate</t>
  </si>
  <si>
    <t>2012 1/30 11:7.875</t>
  </si>
  <si>
    <t>2012 1/31 4:51</t>
  </si>
  <si>
    <t>no nice flux rope,beta is not low, BDE, CME candidate on 1/27</t>
  </si>
  <si>
    <t>2012 3/8 13:36.725</t>
  </si>
  <si>
    <t>2012 3/9 1:00</t>
  </si>
  <si>
    <t>2012 3/9 11:30</t>
  </si>
  <si>
    <t>20 (700)</t>
  </si>
  <si>
    <t>5.8 (35)</t>
  </si>
  <si>
    <t>760 (820)</t>
  </si>
  <si>
    <t>hybrid of ICME and fast stream, strong shock, low beta, BDE, coherent magnetic field rotations, CME candidate seen by STB COR2 and SOHO on 3/5</t>
  </si>
  <si>
    <t>2012 3/10 21:17.2</t>
  </si>
  <si>
    <t>2012 3/11 1:34</t>
  </si>
  <si>
    <t>2012 3/12 21:51</t>
  </si>
  <si>
    <t>low beta, BDE extends beyond the ICME, B and Pt are higher in the trailing part, Np and Tp vary within the ICME, CME candidate seen by STB COR1 and COR2 on 3/7</t>
  </si>
  <si>
    <t>2012 3/26 16:30.513</t>
  </si>
  <si>
    <t>2012 3/26 17:45</t>
  </si>
  <si>
    <t>2012 3/28 3:52</t>
  </si>
  <si>
    <t>BDE, not nice B rotations, CME candidate on 3/24</t>
  </si>
  <si>
    <t>2012 3/28 21:37.543</t>
  </si>
  <si>
    <t>2012 3/28 23:10</t>
  </si>
  <si>
    <t>2012 3/29 19:40</t>
  </si>
  <si>
    <t>BDE, B enhancement in the leading part, quiet B and B rotations, Tp and beta are not low, CME candidate on 3/25</t>
  </si>
  <si>
    <t>2012 3/29 23:25</t>
  </si>
  <si>
    <t>2012 3/30 1:37</t>
  </si>
  <si>
    <t>2012 3/30 8:30</t>
  </si>
  <si>
    <t>BDE lasts beyond the ICME, CME candidate on late 3/26</t>
  </si>
  <si>
    <t>2012 4/17 3:36.643</t>
  </si>
  <si>
    <t>2012 4/17 9:40</t>
  </si>
  <si>
    <t>2012 4/18 9:5</t>
  </si>
  <si>
    <t>45 (90)</t>
  </si>
  <si>
    <t>8.5 (12)</t>
  </si>
  <si>
    <t>BDE, low beta, B rotations are not nice, no clear CME candidate</t>
  </si>
  <si>
    <t>2012 5/8 14:55</t>
  </si>
  <si>
    <t>2012 5/8 18:35</t>
  </si>
  <si>
    <t>2012 5/9 10:16</t>
  </si>
  <si>
    <t>320 (470)</t>
  </si>
  <si>
    <t xml:space="preserve">BDE, low Np and beta, Tp is high, relatively nice B rotations, Vp declining is not gradual, probably a combination of SIR and ICME </t>
  </si>
  <si>
    <t>2012 5/9 13:30</t>
  </si>
  <si>
    <t>2012 5/10 10:40</t>
  </si>
  <si>
    <t>BDE, low Tp and beta, closely following the preceeding ICME by 3 hrs apart</t>
  </si>
  <si>
    <t>13*</t>
  </si>
  <si>
    <t>2012 5/12 23:8.5116</t>
  </si>
  <si>
    <t>2012 5/13 3:00</t>
  </si>
  <si>
    <t>2012 5/14 4:30</t>
  </si>
  <si>
    <t>BDE, low beta, B is not quiet, a HCS nearby, a combination of SIR and ICME</t>
  </si>
  <si>
    <t>2012 6/11 21:6.4617</t>
  </si>
  <si>
    <t>2012 6/12 3:00</t>
  </si>
  <si>
    <t>2012 6/12 19:21</t>
  </si>
  <si>
    <t>strong leading shock, BDE, Tp and beta are not low</t>
  </si>
  <si>
    <t>2012 6/18 8:00</t>
  </si>
  <si>
    <t>2012 6/18 23:47</t>
  </si>
  <si>
    <t>2012 6/20 10:00</t>
  </si>
  <si>
    <t>BDE, low Tp and beta, a HCS and SIR follow this ICME</t>
  </si>
  <si>
    <t>2012 6/28 8:38</t>
  </si>
  <si>
    <t>2012 6/30 2:20</t>
  </si>
  <si>
    <t>B rotates over long time scale, low beta, BDE, B and Pt are weak, HCS after the ICME</t>
  </si>
  <si>
    <t>2012 7/4 6:56.6167</t>
  </si>
  <si>
    <t>2012 7/4 11:40</t>
  </si>
  <si>
    <t>2012 7/5 12:50</t>
  </si>
  <si>
    <t>450 (740)</t>
  </si>
  <si>
    <t>33 (36)</t>
  </si>
  <si>
    <t>720 (730)</t>
  </si>
  <si>
    <t>nice ICME</t>
  </si>
  <si>
    <t>2012 7/23 21:21</t>
  </si>
  <si>
    <t>2012 7/24 20:00</t>
  </si>
  <si>
    <t>2012 7/25 12:00</t>
  </si>
  <si>
    <t>80 (150)</t>
  </si>
  <si>
    <t>350 (400)</t>
  </si>
  <si>
    <t>BDE, low Tp and beta, halo CME candidate seen on 7/19 by STB, a HCS after that</t>
  </si>
  <si>
    <t>2012 7/28 14:59</t>
  </si>
  <si>
    <t>2012 7/28 17:08</t>
  </si>
  <si>
    <t>2012 7/29 1:00</t>
  </si>
  <si>
    <t>82 (93)</t>
  </si>
  <si>
    <t>concave Pt profile, BDE, low beta</t>
  </si>
  <si>
    <t>2012 8/24 22:23</t>
  </si>
  <si>
    <t>2012 8/25 2:24</t>
  </si>
  <si>
    <t>Vp declining, low Tp and beta, enhanced suprathermal electron flux, embedded within a transient structure</t>
  </si>
  <si>
    <t>2012 8/29 6:35.33</t>
  </si>
  <si>
    <t>2012 8/30 6:36</t>
  </si>
  <si>
    <t>BDE, Tp and beta are not low</t>
  </si>
  <si>
    <t>2012 9/3 7:11</t>
  </si>
  <si>
    <t>2012 9/4 5:30</t>
  </si>
  <si>
    <t>2012 9/5 20:58</t>
  </si>
  <si>
    <t>65 (750)</t>
  </si>
  <si>
    <t>8 (20)</t>
  </si>
  <si>
    <t>ICME+SIR, BDE, Tp and beta are not low, HCS on 9/2</t>
  </si>
  <si>
    <t>2012 9/23 8:44</t>
  </si>
  <si>
    <t>2012 9/23 23:38</t>
  </si>
  <si>
    <t>2012 9/24 9:46</t>
  </si>
  <si>
    <t>120 (600)</t>
  </si>
  <si>
    <t>15 (30)</t>
  </si>
  <si>
    <t>400 (500)</t>
  </si>
  <si>
    <t>high B and Pt in the sheath, low beta and partial BDE in the obstacle part, CME candidate seen by ST A/B and SOHO on 9/20</t>
  </si>
  <si>
    <t>2012 9/25 16:26</t>
  </si>
  <si>
    <t>2012 9/26 3:21</t>
  </si>
  <si>
    <t>2012 9/28 16:55</t>
  </si>
  <si>
    <t>70 (240)</t>
  </si>
  <si>
    <t>13.2 (21)</t>
  </si>
  <si>
    <t>710 (740)</t>
  </si>
  <si>
    <t>nice event, BDE, low beta, 2 rotations in Bn, before HCS</t>
  </si>
  <si>
    <t>2012 10/12 0:13</t>
  </si>
  <si>
    <t>2012 10/13 12:27</t>
  </si>
  <si>
    <t>short-duration B rotations after B compression, beta is not low, suprathermal electron flux is high in the leading part and then BDE, partial BDE on 10/14-15 too</t>
  </si>
  <si>
    <t>2012 10/17 6:57</t>
  </si>
  <si>
    <t>2012 10/17 11:20</t>
  </si>
  <si>
    <t>2012 10/18 21:15</t>
  </si>
  <si>
    <t>112 (122)</t>
  </si>
  <si>
    <t>14.4 (16)</t>
  </si>
  <si>
    <t>very slow, low Tp and beta, B is high in the first half part, BDE, large-scale B rotations which are not very smooth</t>
  </si>
  <si>
    <t>2012 10/25 19:10</t>
  </si>
  <si>
    <t>2012 10/26 4:00</t>
  </si>
  <si>
    <t>2012 10/27 10:00</t>
  </si>
  <si>
    <t>160 (400)</t>
  </si>
  <si>
    <t>13 (19.5)</t>
  </si>
  <si>
    <t>390 (435)</t>
  </si>
  <si>
    <t>12-hr DG after the ICME and then a fast stream, low beta, nice B rotations and BDE</t>
  </si>
  <si>
    <t>28?</t>
  </si>
  <si>
    <t>2012 11/4 1:22</t>
  </si>
  <si>
    <t>2012 11/5 18:00</t>
  </si>
  <si>
    <t>BDE, slow, beta~1, very weak</t>
  </si>
  <si>
    <t>2012 11/11 13:36.1</t>
  </si>
  <si>
    <t>2012 11/12 16:10</t>
  </si>
  <si>
    <t>BDE lasted 1 day beyond the ICME, prominent plasma siangures of shock but clear current sheet at the leading edge</t>
  </si>
  <si>
    <t>2012 11/19 9:50</t>
  </si>
  <si>
    <t>2012 11/19 12:30</t>
  </si>
  <si>
    <t>2012 11/20 0:26</t>
  </si>
  <si>
    <t>300 (650)</t>
  </si>
  <si>
    <t>465 (505)</t>
  </si>
  <si>
    <t>flux of suprathermal electron increased in the leading part, then no clear BDE; field depletion in the sheath region, odd field foldings in the flux rope</t>
  </si>
  <si>
    <t>2012 11/20 2:00</t>
  </si>
  <si>
    <t>2012 11/20 12:40</t>
  </si>
  <si>
    <r>
      <t xml:space="preserve">BDE, closely following an ICME, low </t>
    </r>
    <r>
      <rPr>
        <sz val="10"/>
        <rFont val="Calibri"/>
        <family val="2"/>
      </rPr>
      <t>β</t>
    </r>
    <r>
      <rPr>
        <sz val="10"/>
        <rFont val="Times New Roman"/>
        <family val="1"/>
      </rPr>
      <t>, Bt and Bn dominate</t>
    </r>
  </si>
  <si>
    <t>2012 11/28 3:36.3167</t>
  </si>
  <si>
    <t>2012 11/28 7:37</t>
  </si>
  <si>
    <t>2012 11/29 7:00</t>
  </si>
  <si>
    <t>very slow, low beta, BDE, B rotations are not smooth, a current sheet at 333 13:30</t>
  </si>
  <si>
    <t>33*</t>
  </si>
  <si>
    <t>2012 12/25 0:37.74167</t>
  </si>
  <si>
    <t>2012 12/25 6:33.083</t>
  </si>
  <si>
    <t>2012 12/25 22:12</t>
  </si>
  <si>
    <t>not nice flux rope, a current sheet in the center. The event is followed by a faster wind, compression of B and Pt; CME candidate on 12/20 seen by ST A and B, SOHO, partial BDE, suprathermal electron flux increases significantly in the leading part</t>
  </si>
  <si>
    <t>2013 1/9 2:25</t>
  </si>
  <si>
    <t>2013 1/9 10:38</t>
  </si>
  <si>
    <t>2013 1/10 17:17</t>
  </si>
  <si>
    <t>180 (230)</t>
  </si>
  <si>
    <t>2, classic, some data gap</t>
  </si>
  <si>
    <t>nice MC, short B kink in the front page of the flux rope, parallel shock without B rapid jump</t>
  </si>
  <si>
    <t>2013 1/25 0:14</t>
  </si>
  <si>
    <t>2013 1/25 12:23</t>
  </si>
  <si>
    <t>2013 1/27 3:00</t>
  </si>
  <si>
    <t>115 (150)</t>
  </si>
  <si>
    <t>14 (14.5)</t>
  </si>
  <si>
    <t>16-hr data gap in the obstacle part, partial BDE, followed by faster wind of 450 km/s and BDE</t>
  </si>
  <si>
    <t>2013 2/8 7:44</t>
  </si>
  <si>
    <t>2013 2/8 18:22</t>
  </si>
  <si>
    <t>2013 2/10 3:20</t>
  </si>
  <si>
    <t>50 (105)</t>
  </si>
  <si>
    <t>9.5 (11.5)</t>
  </si>
  <si>
    <r>
      <t xml:space="preserve">slow, Tp and </t>
    </r>
    <r>
      <rPr>
        <sz val="10"/>
        <rFont val="Calibri"/>
        <family val="2"/>
      </rPr>
      <t>β</t>
    </r>
    <r>
      <rPr>
        <sz val="10"/>
        <rFont val="Times New Roman"/>
        <family val="1"/>
      </rPr>
      <t xml:space="preserve"> are moderately low, not very smooth B rotations, ahead of a SIR</t>
    </r>
  </si>
  <si>
    <t>2013 2/19 7:44</t>
  </si>
  <si>
    <t>2013 2/20 6:11</t>
  </si>
  <si>
    <t>200 (240)</t>
  </si>
  <si>
    <r>
      <t xml:space="preserve">low </t>
    </r>
    <r>
      <rPr>
        <sz val="10"/>
        <rFont val="Calibri"/>
        <family val="2"/>
      </rPr>
      <t>β</t>
    </r>
    <r>
      <rPr>
        <sz val="10"/>
        <rFont val="Times New Roman"/>
        <family val="1"/>
      </rPr>
      <t>, not coherent B rotation, a 6-hr V, Np, B dip in the middle where Tp increased, partial BDE</t>
    </r>
  </si>
  <si>
    <t>2013 2/28 21:14</t>
  </si>
  <si>
    <t>2013 3/1 13:30</t>
  </si>
  <si>
    <t>2013 3/5 20:25</t>
  </si>
  <si>
    <t>125 (340)</t>
  </si>
  <si>
    <t>15.5 (18.5)</t>
  </si>
  <si>
    <t>550 (470)</t>
  </si>
  <si>
    <t>long, BDE, high Fe charge state, low beta, not quiet B</t>
  </si>
  <si>
    <t>2013 3/8 2:20</t>
  </si>
  <si>
    <t>2013 3/9 9:35</t>
  </si>
  <si>
    <t>no enhancement of Fe charge state, it is in fact lower than previous days, partial BDE</t>
  </si>
  <si>
    <t>2013 2:45.725</t>
  </si>
  <si>
    <t>2013 3/26 9:16</t>
  </si>
  <si>
    <t>2013 3/26 20:55</t>
  </si>
  <si>
    <t>135 (460)</t>
  </si>
  <si>
    <t>10.5 (15)</t>
  </si>
  <si>
    <t>475 (520)</t>
  </si>
  <si>
    <t>BDE beyond the ICME, no significant change of Fe charge state, not nice B rotations</t>
  </si>
  <si>
    <t>2013 3/27 16:09</t>
  </si>
  <si>
    <t>2013 3/27 20:32</t>
  </si>
  <si>
    <t>2013 3/28 6:00</t>
  </si>
  <si>
    <t>25 (34)</t>
  </si>
  <si>
    <t>5.6 (6.2)</t>
  </si>
  <si>
    <t>436 (470)</t>
  </si>
  <si>
    <r>
      <t xml:space="preserve">BDE, short, weak, B rotations, Tp and </t>
    </r>
    <r>
      <rPr>
        <sz val="10"/>
        <rFont val="Calibri"/>
        <family val="2"/>
      </rPr>
      <t>β</t>
    </r>
    <r>
      <rPr>
        <sz val="10"/>
        <rFont val="Times New Roman"/>
        <family val="1"/>
      </rPr>
      <t xml:space="preserve"> are not low, slight increase of Fe charge state</t>
    </r>
  </si>
  <si>
    <t>2013 4/16 15:36.6</t>
  </si>
  <si>
    <t>2013 4/17 21:5</t>
  </si>
  <si>
    <r>
      <t xml:space="preserve">a sharp shock, low </t>
    </r>
    <r>
      <rPr>
        <sz val="10"/>
        <rFont val="Calibri"/>
        <family val="2"/>
      </rPr>
      <t>β</t>
    </r>
    <r>
      <rPr>
        <sz val="10"/>
        <rFont val="Times New Roman"/>
        <family val="1"/>
      </rPr>
      <t>, partial BDE, high Fe charge state extending to 4/18, not monotonic Vp decrease, Pt is irregular</t>
    </r>
  </si>
  <si>
    <t>2013 4/18 6:10</t>
  </si>
  <si>
    <t>2013 4/18 11:15</t>
  </si>
  <si>
    <r>
      <t xml:space="preserve">very weak, before a SIR, low Tp and </t>
    </r>
    <r>
      <rPr>
        <sz val="10"/>
        <rFont val="Calibri"/>
        <family val="2"/>
      </rPr>
      <t>β</t>
    </r>
    <r>
      <rPr>
        <sz val="10"/>
        <rFont val="Times New Roman"/>
        <family val="1"/>
      </rPr>
      <t>, quiet plasma and field, no coherent B rotations, no appropriate CME, ahead of a HCS, no BDE, high Fe charge state, could be remnant of the previous ICME</t>
    </r>
  </si>
  <si>
    <t>2013 4/22 10:8.342</t>
  </si>
  <si>
    <t>2013 4/23 0:0</t>
  </si>
  <si>
    <t>2013 4/23 19:30</t>
  </si>
  <si>
    <t>75 (290)</t>
  </si>
  <si>
    <t>9 (13.5)</t>
  </si>
  <si>
    <t>a Vp rise afer the event, BDE and high charge state of Fe beyond the event</t>
  </si>
  <si>
    <t>2013 4/27 4:19.73</t>
  </si>
  <si>
    <t>2013 4/27 6:55</t>
  </si>
  <si>
    <t>2013 4/27 23:00</t>
  </si>
  <si>
    <t>60 (73)</t>
  </si>
  <si>
    <r>
      <t xml:space="preserve">BDE with one direction dominates, not very low Tp or </t>
    </r>
    <r>
      <rPr>
        <sz val="10"/>
        <rFont val="Calibri"/>
        <family val="2"/>
      </rPr>
      <t>β</t>
    </r>
    <r>
      <rPr>
        <sz val="10"/>
        <rFont val="Times New Roman"/>
        <family val="1"/>
      </rPr>
      <t>, no evident increase of Fe charge state</t>
    </r>
  </si>
  <si>
    <t>2013 4/27 23:32</t>
  </si>
  <si>
    <t>2013 4/28 19:14</t>
  </si>
  <si>
    <t>irregular Vp variation, strong shock, weak, partial BDE</t>
  </si>
  <si>
    <t>2013 5/2 21:02</t>
  </si>
  <si>
    <t>2013 5/3 5:50</t>
  </si>
  <si>
    <t>2013 5/4 16:10</t>
  </si>
  <si>
    <t>240 (390)</t>
  </si>
  <si>
    <t>570 (610)</t>
  </si>
  <si>
    <r>
      <t xml:space="preserve">BDE, low </t>
    </r>
    <r>
      <rPr>
        <sz val="10"/>
        <rFont val="Calibri"/>
        <family val="2"/>
      </rPr>
      <t>β</t>
    </r>
    <r>
      <rPr>
        <sz val="10"/>
        <rFont val="Times New Roman"/>
        <family val="1"/>
      </rPr>
      <t>, slightly enhanced Fe charge state</t>
    </r>
  </si>
  <si>
    <t>2013 5/12 23:30</t>
  </si>
  <si>
    <t>2013 5/13 16:00</t>
  </si>
  <si>
    <t>2013 5/15 12:36</t>
  </si>
  <si>
    <t>26 (132)</t>
  </si>
  <si>
    <t>5.4 (11.5)</t>
  </si>
  <si>
    <t>Br dominates, B is weak, a slow-shock like feature at 133 20:45, BDE and rise of Fe charge state, truncated plasma feature in the obstacle</t>
  </si>
  <si>
    <t>2013 5/25 6:5</t>
  </si>
  <si>
    <t>2013 5/26 1:30</t>
  </si>
  <si>
    <r>
      <t xml:space="preserve">BDE, no significant increase of Fe charge state, </t>
    </r>
    <r>
      <rPr>
        <sz val="10"/>
        <rFont val="Calibri"/>
        <family val="2"/>
      </rPr>
      <t>β</t>
    </r>
    <r>
      <rPr>
        <sz val="10"/>
        <rFont val="Times New Roman"/>
        <family val="1"/>
      </rPr>
      <t>~1, no monotonic V decrease, not nice B rotations</t>
    </r>
  </si>
  <si>
    <t>17*?</t>
  </si>
  <si>
    <t>2013 5/29 12:20</t>
  </si>
  <si>
    <t>2013 5/29 19:00</t>
  </si>
  <si>
    <t>2013 5/31 6:00</t>
  </si>
  <si>
    <t>40 (80)</t>
  </si>
  <si>
    <t>8.7 (10.4)</t>
  </si>
  <si>
    <r>
      <t xml:space="preserve">partial BDE, low </t>
    </r>
    <r>
      <rPr>
        <sz val="10"/>
        <rFont val="Calibri"/>
        <family val="2"/>
      </rPr>
      <t>β</t>
    </r>
    <r>
      <rPr>
        <sz val="10"/>
        <rFont val="Times New Roman"/>
        <family val="1"/>
      </rPr>
      <t>, CME candidate seen by STB COR2 on 5/24 20:54, no monotonic V decrease, no nice or quiet B rotations, a current sheet in the center, the profiles in the first a few hours looks like SIR, no increase of Fe charge state</t>
    </r>
  </si>
  <si>
    <t>2013 6/20 11:13</t>
  </si>
  <si>
    <t>2013 6/21 9:37</t>
  </si>
  <si>
    <r>
      <t xml:space="preserve">coherent B rotations, </t>
    </r>
    <r>
      <rPr>
        <sz val="10"/>
        <rFont val="Calibri"/>
        <family val="2"/>
      </rPr>
      <t xml:space="preserve">β </t>
    </r>
    <r>
      <rPr>
        <sz val="10"/>
        <rFont val="Times New Roman"/>
        <family val="1"/>
      </rPr>
      <t>~ 0.1, partial BDE, rise of Fe charge state, not montonic Vp decrease, a rise of Tp in the middle of the period</t>
    </r>
  </si>
  <si>
    <t>2013 6/27 16:17.7</t>
  </si>
  <si>
    <t>2013 6/28 00:37</t>
  </si>
  <si>
    <t>BDE, rise of Fe charge state, CME candidate seen by STB COR2 on 6/22, HCS on 6/25, surrounded by variable slow wind</t>
  </si>
  <si>
    <t>20?</t>
  </si>
  <si>
    <t>2013 7/14 23:20</t>
  </si>
  <si>
    <t>2013 7/16 13:26</t>
  </si>
  <si>
    <t>in slow wind, fuzzy plasma data, BDE, low β, Fe charge state is moderately enhanced although the data are spotty, B rotations mainly in the R-T plane, no right CME candidate</t>
  </si>
  <si>
    <t>2013 7/25 6:12</t>
  </si>
  <si>
    <t>2013 7/25 11:52</t>
  </si>
  <si>
    <t>2013 7/26 12:00</t>
  </si>
  <si>
    <t>low β, high Fe charge state, not smooth B rotations, coincides with HCS</t>
  </si>
  <si>
    <t>2013 7/27 18:52</t>
  </si>
  <si>
    <t>2013 7/28 1:50</t>
  </si>
  <si>
    <t>2013 7/28 23:37</t>
  </si>
  <si>
    <t>73 (305)</t>
  </si>
  <si>
    <t>10 (19)</t>
  </si>
  <si>
    <t>partial low β and BDE, no obvious increase of Fe charge state, CME candidate on 7/24 seen by STA and STB COR 1 and 2</t>
  </si>
  <si>
    <t>2013 8/10 9:16</t>
  </si>
  <si>
    <t>2013 8/10 17:24</t>
  </si>
  <si>
    <t>2013 8/12 7:00</t>
  </si>
  <si>
    <t>low β, BDE, nice B rotations, increased Fe charge state</t>
  </si>
  <si>
    <t>2013 8/22 7:5</t>
  </si>
  <si>
    <t>2013 8/22 23:15</t>
  </si>
  <si>
    <t>2013 8/24 23:25</t>
  </si>
  <si>
    <t>120 (500)</t>
  </si>
  <si>
    <t>16.6 (27)</t>
  </si>
  <si>
    <t>475 (540)</t>
  </si>
  <si>
    <t>low β, BDE, nice B rotations, increased Fe charge state, B dips in sheath region</t>
  </si>
  <si>
    <t>25?</t>
  </si>
  <si>
    <t>2013 9/1 1:10</t>
  </si>
  <si>
    <t>2013 9/1 9:47</t>
  </si>
  <si>
    <t>2013 9/1 20:8</t>
  </si>
  <si>
    <t>42 (44)</t>
  </si>
  <si>
    <t>370 (415)</t>
  </si>
  <si>
    <t>low β, BDE, not smooth B rotations, short, no increase of Fe charge state, CME candidate on early 8/28 seen by STA and STB</t>
  </si>
  <si>
    <t>2013 9/21 6:00</t>
  </si>
  <si>
    <t>2013 9/21 18:20</t>
  </si>
  <si>
    <t>2013 9/22 23:20</t>
  </si>
  <si>
    <t>70 (160)</t>
  </si>
  <si>
    <t>low β, BDE, B rotations, increased Fe charge state, Vp gradually increased in sheath region</t>
  </si>
  <si>
    <t>2013 10/4 4:28</t>
  </si>
  <si>
    <t>2013 10/5 1:8</t>
  </si>
  <si>
    <t>2013 10/6 22:13</t>
  </si>
  <si>
    <t>60 (68)</t>
  </si>
  <si>
    <t>low β, BDE lasted one more day, increased Fe charge state, slow, nice rotations in T-N plane, Br~0</t>
  </si>
  <si>
    <t>2013 10/17 15:15</t>
  </si>
  <si>
    <t>2013 10/19 5:27</t>
  </si>
  <si>
    <t>in long-lasting slow wind, quiet B and plasma data, somewhat rotation of Br, β~1, partial BDE, increased Fe charge state and spotty data, CME candidate on 10/12 seen by STB</t>
  </si>
  <si>
    <t>2013 10/22 17:1</t>
  </si>
  <si>
    <t>2013 10/23 4:12</t>
  </si>
  <si>
    <t>2013 10/24 11:37</t>
  </si>
  <si>
    <t>44 (56)</t>
  </si>
  <si>
    <t>9.6 (10)</t>
  </si>
  <si>
    <t>350 (360)</t>
  </si>
  <si>
    <t xml:space="preserve">slow, low β, BDE, moderate increase of Fe charge state, B rotations but not smooth, CME candidate on 10/18 seen by STA and STB </t>
  </si>
  <si>
    <t>2013 11/1 10:55</t>
  </si>
  <si>
    <t>2013 11/3 0:46</t>
  </si>
  <si>
    <t>partial BDE, increase of Fe charge state, CME candidate on 10/28 seen by STA and STB, DG of 11 hrs</t>
  </si>
  <si>
    <t>31*</t>
  </si>
  <si>
    <t>2013 11/4 8:56</t>
  </si>
  <si>
    <t>2013 11/4 20:00</t>
  </si>
  <si>
    <t>2013 11/6 01:30</t>
  </si>
  <si>
    <t>265 (400)</t>
  </si>
  <si>
    <t>BDE, increased Fe charge state, low β, B rotations, overlap with the following SIR, a reasonable Ptmax in the sheath is used rather than the spike values. The Ptmax in the magnetic obstacle is partly due to ICME-SIR interaction. nice CME candidate on 11/2 5:24 seen by STA and STB, with V of 1087 km/s at STB</t>
  </si>
  <si>
    <t>2013 11/11 10:31</t>
  </si>
  <si>
    <t>2013 11/12 2:00</t>
  </si>
  <si>
    <t>2013 11/13 3:00</t>
  </si>
  <si>
    <t>45 (118)</t>
  </si>
  <si>
    <t>low β, BDE, slow, slight increase of Fe charge state, not smooth B rotations</t>
  </si>
  <si>
    <t>2013 11/13 17:00</t>
  </si>
  <si>
    <t>2013 11/14 3:00</t>
  </si>
  <si>
    <t>weak, BDE, β~1, no good B rotations, no increase of Fe charge state, no good CME candidate</t>
  </si>
  <si>
    <t>2013 11/14 5:50</t>
  </si>
  <si>
    <t>2013 11/14 9:00</t>
  </si>
  <si>
    <t>2013 11/14 21:00</t>
  </si>
  <si>
    <t>60 (140)</t>
  </si>
  <si>
    <t>low β, BDE, increased Fe charge state, B declining at the leading part, another B plateau in the trailing part, no nice B rotations, CME candidate on 11/10 17:54 seen by STA and STB</t>
  </si>
  <si>
    <t>35?</t>
  </si>
  <si>
    <t>2013 11/18 18:24</t>
  </si>
  <si>
    <t>2013 11/19 0:31</t>
  </si>
  <si>
    <t>2013 11/20 22:52</t>
  </si>
  <si>
    <t>54 (68)</t>
  </si>
  <si>
    <t>9.3 (10.5)</t>
  </si>
  <si>
    <t>350 (356)</t>
  </si>
  <si>
    <t>weak, slightly low β, BDE, moderately increased Fe charge state, somewhat B rotations, no good CME candidate</t>
  </si>
  <si>
    <t>36*</t>
  </si>
  <si>
    <t>2013 11/26 19:30</t>
  </si>
  <si>
    <t>2013 11/27 7:30</t>
  </si>
  <si>
    <t>in a SIR, B rotations mainly in T-N plane, low Tp and β, BDE on 11/27 0:00-6:30, increased Fe charge state in the event and 2 days before, CME candidate on 11/21 and 11/22 seen by STA and STB</t>
  </si>
  <si>
    <t>2013 12/1 22:29</t>
  </si>
  <si>
    <t>2013 12/2 6:00</t>
  </si>
  <si>
    <t>2013 12/4 7:40</t>
  </si>
  <si>
    <t>620 (690)</t>
  </si>
  <si>
    <t>β reaches 0.01, BDE, significant increase of Fe charge state, nice B rotations</t>
  </si>
  <si>
    <t>38*</t>
  </si>
  <si>
    <t>2013 12/25 11:49</t>
  </si>
  <si>
    <t>2013 12/25 22:30</t>
  </si>
  <si>
    <t>low β, partial BDE and increased Fe charge state, embedded within a SIR, sharp current sheet in the center</t>
  </si>
  <si>
    <t>39?</t>
  </si>
  <si>
    <t>2013 12/27 22:22</t>
  </si>
  <si>
    <t>2013 12/29 3:38</t>
  </si>
  <si>
    <t>in the trailing part of "fast" wind (&lt;500 km/s), low Tp, B in R-T plane, significant increased Fe charge state, partial BDE, CME candidate could be 12/24</t>
  </si>
  <si>
    <t>2013 12/31 13:31</t>
  </si>
  <si>
    <t>2013 12/31 23:30</t>
  </si>
  <si>
    <t>2014 1/2 14:00</t>
  </si>
  <si>
    <t>30 (50)</t>
  </si>
  <si>
    <t>7.2 (7.6)</t>
  </si>
  <si>
    <t>low β, BDE, not much increase of Fe charge state</t>
  </si>
  <si>
    <t>2013 2/8 8:20</t>
  </si>
  <si>
    <t>2013 2/8 15:28</t>
  </si>
  <si>
    <t>diffusive PAD, B rotation and increase, 2 days ahead of HCS, maybe a part of CME, candidate on 2/3 observed by SOHO, ST A and B, low β lasted about 1 day beyond the event</t>
  </si>
  <si>
    <t>2013 2/18 3:6</t>
  </si>
  <si>
    <t>2013 2/18 8:24</t>
  </si>
  <si>
    <t>2013 2/19 18:00</t>
  </si>
  <si>
    <t>20 (22)</t>
  </si>
  <si>
    <t>diffusive PAD and then BDE, V increases and then remained at about 450 km/s, fall where the SIR should be, CME candidate on 2/15 seen by STA, not very low Tp</t>
  </si>
  <si>
    <t>2013 3/7 12:23</t>
  </si>
  <si>
    <t>2013 3/8 8:00</t>
  </si>
  <si>
    <t>2013 3/10 8:45</t>
  </si>
  <si>
    <t>80 (850)</t>
  </si>
  <si>
    <t>11 (17.3)</t>
  </si>
  <si>
    <t>610 (620)</t>
  </si>
  <si>
    <t>following a SIR, BDE, V first declines then increases, very low β, fuzzy plasma data in the seond half of the event</t>
  </si>
  <si>
    <t>2013 3/24 5:20</t>
  </si>
  <si>
    <t>2013 3/24 22:00</t>
  </si>
  <si>
    <t>low β, enhanced B, no montonic V change, no BDE, possible CME candidate seen by STA and SOHO on 3/21, but clearly by STB, front edge is not f.s., current sheet at the rear edge</t>
  </si>
  <si>
    <t>2013 4/9 23:40</t>
  </si>
  <si>
    <t>2013 4/10 14:00</t>
  </si>
  <si>
    <t>BDE, low Tp and β, no nice B rotations, embedded within a SIR</t>
  </si>
  <si>
    <t>2013 4/27 1:9</t>
  </si>
  <si>
    <t>2013 4/27 5:00</t>
  </si>
  <si>
    <t>2013 4/27 20:13</t>
  </si>
  <si>
    <t>70 (85)</t>
  </si>
  <si>
    <t>9.5 (10.2)</t>
  </si>
  <si>
    <t>low β, no nice B rotations, BDE, possible CME candidate on 4/23 seen by STA and STB</t>
  </si>
  <si>
    <t>2013 4/28 19:38</t>
  </si>
  <si>
    <t>2013 4/29 16:50</t>
  </si>
  <si>
    <t>slow, β is slightly below 1, weak BDE, no nice B rotations, possible CME candidate on 4/24 seen by STA and STB</t>
  </si>
  <si>
    <t>2013 5/4 4:52</t>
  </si>
  <si>
    <t>2013 5/4 15:00</t>
  </si>
  <si>
    <t>2013 5/6 9:40</t>
  </si>
  <si>
    <t>170 (180)</t>
  </si>
  <si>
    <t>440 (453)</t>
  </si>
  <si>
    <t>low β, BDE, Pt max at the leading part of the obstacle, CME candidate on 5/1 seen by STA and STB</t>
  </si>
  <si>
    <t>9?</t>
  </si>
  <si>
    <t>2013 5/7 4:37</t>
  </si>
  <si>
    <t>2013 5/7 19:22</t>
  </si>
  <si>
    <t xml:space="preserve">slow, relatively low β, large-scale B rotations, partial BDE, no clear CME candidate, at sector boundary </t>
  </si>
  <si>
    <t>2013 5/15 13:34</t>
  </si>
  <si>
    <t>2013 5/16 1:16</t>
  </si>
  <si>
    <t>2013 5/16 16:00</t>
  </si>
  <si>
    <t>140 (280)</t>
  </si>
  <si>
    <t>17.5 (21)</t>
  </si>
  <si>
    <t>640 (660)</t>
  </si>
  <si>
    <t>BDE, B declines fast, CME candidate on 5/13 seen by STB</t>
  </si>
  <si>
    <t>2013 5/17 2:54</t>
  </si>
  <si>
    <t>2013 5/18 0:00</t>
  </si>
  <si>
    <t>relatively low β, partial BDE, not low Tp, no nice B rotations, CME candidate on 5/13 seen by STA and STB</t>
  </si>
  <si>
    <t>2013 6/2 6:9</t>
  </si>
  <si>
    <t>2013 6/2 12:15</t>
  </si>
  <si>
    <t>2013 6/6 8:52</t>
  </si>
  <si>
    <t>low β, BDE, multiple flux ropes,CME candidates on 5/30-31 seen by STA and STB COR1</t>
  </si>
  <si>
    <t>2013 6/19 15:8</t>
  </si>
  <si>
    <t>2013 6/20 22:00</t>
  </si>
  <si>
    <t>embedded in fast wind, β ~ 0.01, partial BDE and flux rope, CME candidate on 6/18 seen by STA and STB COR1</t>
  </si>
  <si>
    <t>2013 7/5 7:4</t>
  </si>
  <si>
    <t>2013 7/7 1:47</t>
  </si>
  <si>
    <t>partial low β and BDE, multiple flux ropes, CME candidate on 7/2 seen by STA COR2</t>
  </si>
  <si>
    <t>2013 8/22 2:10</t>
  </si>
  <si>
    <t>2013 8/22 13:00</t>
  </si>
  <si>
    <t>2013 8/23 7:0</t>
  </si>
  <si>
    <t>60 (100)</t>
  </si>
  <si>
    <t>9.4 (11)</t>
  </si>
  <si>
    <t>640 (710)</t>
  </si>
  <si>
    <t>in the trailing part of fast wind, BDE, B rotations, CME candidate on early 8/20</t>
  </si>
  <si>
    <t>2013 9/3 15:50</t>
  </si>
  <si>
    <t>2013 9/3 22:30</t>
  </si>
  <si>
    <t>2013 9/4 22:47</t>
  </si>
  <si>
    <t>290 (380)</t>
  </si>
  <si>
    <t>14.8 (18)</t>
  </si>
  <si>
    <t>BDE, replacing the SIR in previous CR, β ~ 1</t>
  </si>
  <si>
    <t>2013 9/9 14:32</t>
  </si>
  <si>
    <t>2013 9/10 6:52</t>
  </si>
  <si>
    <t>2013 9/10 22:53</t>
  </si>
  <si>
    <t>60 (250)</t>
  </si>
  <si>
    <t>12 (13)</t>
  </si>
  <si>
    <t>480 (550)</t>
  </si>
  <si>
    <t>very low beta for 6 hrs, no BDE, seems to be 2 flux ropes, replacing SIR in previous CR, CME candidate on 9/6 seen by STA and STB COR2, HCS at the leading part of the ICME</t>
  </si>
  <si>
    <t>2013 9/15 16:20</t>
  </si>
  <si>
    <t>2013 9/16 4:20</t>
  </si>
  <si>
    <t>2013 9/17 0:25</t>
  </si>
  <si>
    <t>28 (65)</t>
  </si>
  <si>
    <t>6.2 (9)</t>
  </si>
  <si>
    <t>320 (340)</t>
  </si>
  <si>
    <t>very slow, probably decreased a lot by slow wind, relatively low β and low Tp, BDE, nice B rotations although not much increase, nice CME candidate on 9/10 or 9/11 seen by STA and STB</t>
  </si>
  <si>
    <t>2013 10/8 4:54</t>
  </si>
  <si>
    <t>2013 10/8 17:25</t>
  </si>
  <si>
    <t>2013 10/9 23:35</t>
  </si>
  <si>
    <t>60 (125)</t>
  </si>
  <si>
    <t>8.8 (10.7)</t>
  </si>
  <si>
    <t>478 (480)</t>
  </si>
  <si>
    <t>low β, BDE, 2 flux ropes, CME candidates on late 10/4 and early 10/5 seen by STA and STB</t>
  </si>
  <si>
    <t>2013 10/21 18:23</t>
  </si>
  <si>
    <t>2013 10/23 5:30</t>
  </si>
  <si>
    <t>low β, very slow, major rotation in Bt, CME candidate on 10/15 seen by STA and STB, BDE in first half a day, the dominant field polarity of the ICME is opposite to the background</t>
  </si>
  <si>
    <t>2013 11/5 2:43</t>
  </si>
  <si>
    <t>2013 11/5 23:47</t>
  </si>
  <si>
    <t>BDE, β ~ 1, not decreased Tp, CME candidate on 11/2 seen by STA and STB COR2</t>
  </si>
  <si>
    <t>2013 11/6 2:00</t>
  </si>
  <si>
    <t>2013 11/6 13:38</t>
  </si>
  <si>
    <t>2013 11/7 14:00</t>
  </si>
  <si>
    <t>54 (800)</t>
  </si>
  <si>
    <t>9 (30)</t>
  </si>
  <si>
    <t xml:space="preserve">low β and Tp, BDE, very quiet and weak B in magnetic obstacle </t>
  </si>
  <si>
    <t>2013 11/8 13:28</t>
  </si>
  <si>
    <t>2013 11/8 18:44</t>
  </si>
  <si>
    <t>2013 11/11 7:15</t>
  </si>
  <si>
    <t>250 (mag)</t>
  </si>
  <si>
    <t>&gt; 860</t>
  </si>
  <si>
    <t>&gt; -280</t>
  </si>
  <si>
    <t xml:space="preserve">18-hour plasma DG, low β, BDE throughout the ICME and 2.5 days beyond it, CME candidate on 11/7 seen by STA and STB </t>
  </si>
  <si>
    <t>2013 11/24 3:22</t>
  </si>
  <si>
    <t>2013 11/24 22:12</t>
  </si>
  <si>
    <t>low β, BDE, somewhat B rotations</t>
  </si>
  <si>
    <t>2013 12/8 18:22</t>
  </si>
  <si>
    <t>2013 12/9 2:25</t>
  </si>
  <si>
    <t>2013 12/10 18:40</t>
  </si>
  <si>
    <t>36 (62)</t>
  </si>
  <si>
    <t>6.4 (8.6)</t>
  </si>
  <si>
    <t>partial BDE, β ~ 1, not smooth B rotations</t>
  </si>
  <si>
    <t>2013 12/17 13:29</t>
  </si>
  <si>
    <t>2013 12/18 2:5</t>
  </si>
  <si>
    <t>2013 12/20 15:00</t>
  </si>
  <si>
    <t>7.3 (9.5)</t>
  </si>
  <si>
    <t>430 (465)</t>
  </si>
  <si>
    <t>BDE throughout the ICME and 1 day afterward, β ~ 1, multiple CME candidates on 12/12-12/17 seen by COR2</t>
  </si>
  <si>
    <t>27*</t>
  </si>
  <si>
    <t>2013 12/21 8:25</t>
  </si>
  <si>
    <t>2013 12/22 0:0</t>
  </si>
  <si>
    <t>low β and BDE, Np is very low for 6-hr and plasma data are fuzzy during the period, closely followed by a SIR embedding a flux-rope-like structure</t>
  </si>
  <si>
    <t>2013 12/28 17:6</t>
  </si>
  <si>
    <t>2013 12/29 4:12</t>
  </si>
  <si>
    <t>2013 12/30 14:00</t>
  </si>
  <si>
    <t>270 (420)</t>
  </si>
  <si>
    <t>20 (24)</t>
  </si>
  <si>
    <t>low β and BDE, a lot of changes in plasma data, B rotations are relatively smooth</t>
  </si>
  <si>
    <t>2013 12/31 21:47</t>
  </si>
  <si>
    <t>2014 1/1 5:51</t>
  </si>
  <si>
    <t>short and weak, low β and BDE, B rotations, CME candidate on 12/27 seen by STA and STB COR2</t>
  </si>
  <si>
    <t>2014 1/9 13:17.6</t>
  </si>
  <si>
    <t>2014 1/9 16:00</t>
  </si>
  <si>
    <t>2014 1/10 13:33</t>
  </si>
  <si>
    <t>240 (376.3)</t>
  </si>
  <si>
    <t>embedded within a SIR, low Tp and β, partial BDE, not smooth B rotations, several B dips in the center, enhanced Fe charge state lasting 2 days beyond the event, CME candidate on 1/5 seen by ST A&amp;B COR2</t>
  </si>
  <si>
    <t>2014 1/13 17:17</t>
  </si>
  <si>
    <t>2014 1/16 3:32</t>
  </si>
  <si>
    <t>1, partial</t>
  </si>
  <si>
    <t>Np, B, and Pt rose in the second half of the event, BDE but one direction dominated, low β, a shock at the center, Fe charge state increased partially, CME candidate on 1/9 seen by STB COR2</t>
  </si>
  <si>
    <t>2014 1/29 18:13.45</t>
  </si>
  <si>
    <t>2014 1/30 11:10</t>
  </si>
  <si>
    <t>Vp declined, Tp did not decrease, β ~ 1, BDE, no increase of Fe charge state</t>
  </si>
  <si>
    <t>2014 2/2 00:18</t>
  </si>
  <si>
    <t>2014 2/3 12:15</t>
  </si>
  <si>
    <t>another shock 18 hr ahead, B increase, not smooth B rotations, patchy low Tp and β, increase of Fe charge state, patchy BDE</t>
  </si>
  <si>
    <t>2014 2/5 3:27</t>
  </si>
  <si>
    <t>2014 2/5 10:00</t>
  </si>
  <si>
    <t>2014 2/6 7:18</t>
  </si>
  <si>
    <t>140 (210)</t>
  </si>
  <si>
    <t>500 (550)</t>
  </si>
  <si>
    <t>slightly low β, no nice B rotations, V declining is not monotonic, BDE, CME candidate seen by STA and STB COR2 at about 9:55 on 2/2</t>
  </si>
  <si>
    <t>6?</t>
  </si>
  <si>
    <t>2014 2/6 11:34</t>
  </si>
  <si>
    <t>2014 2/7 20:30</t>
  </si>
  <si>
    <t>Pt is weak and not enhanced, BDE, low β, B is mainly in north direction, Fe charge state increased moderately, could be related to the CME seen by STA and STB COR2 at 19:55 on 2/2</t>
  </si>
  <si>
    <t>2014 2/7 20:59</t>
  </si>
  <si>
    <t>2014 2/8 6:36</t>
  </si>
  <si>
    <t>2014 2/9 2:27</t>
  </si>
  <si>
    <t>130 (180)</t>
  </si>
  <si>
    <t>16.6 (17.5)</t>
  </si>
  <si>
    <t>450 (460)</t>
  </si>
  <si>
    <t xml:space="preserve">rise of B, rotations in R-N plane, low β, partial and weak BDE in the magnetic obstacle, slight increase of Fe charge state lasting 1 day beyond the event, B dip before the obstacle, CME candidate: halo CME seen by STA COR2 on 2/4 </t>
  </si>
  <si>
    <t>2014 2/16 7:50</t>
  </si>
  <si>
    <t>2014 2/16 15:6</t>
  </si>
  <si>
    <t>2014 2/17 16:15</t>
  </si>
  <si>
    <t>280 (440)</t>
  </si>
  <si>
    <t>660 (720)</t>
  </si>
  <si>
    <t xml:space="preserve">replacing fast wind in a SIR, not nice B rotations, BDE, partial increase of Fe charge state, CME candidate seen by ST A&amp;B COR2 on 2/14 </t>
  </si>
  <si>
    <t>2014 2/22 8:0</t>
  </si>
  <si>
    <t>2014 2/22 8:49</t>
  </si>
  <si>
    <t>2014 2/22 21:48</t>
  </si>
  <si>
    <t>70 (92)</t>
  </si>
  <si>
    <t>10.4 (11)</t>
  </si>
  <si>
    <r>
      <rPr>
        <sz val="10"/>
        <rFont val="Calibri"/>
        <family val="2"/>
      </rPr>
      <t>β</t>
    </r>
    <r>
      <rPr>
        <sz val="10"/>
        <rFont val="Times New Roman"/>
        <family val="1"/>
      </rPr>
      <t xml:space="preserve"> ~ 1, no BDE, no B rotations, no increase of Fe charge state, B dip and reconnection-like region before the obstacle</t>
    </r>
  </si>
  <si>
    <t>2014 2/22 23:6.4</t>
  </si>
  <si>
    <t>2014 2/23 10:15</t>
  </si>
  <si>
    <t>2014 2/23 17:18</t>
  </si>
  <si>
    <t>28 (100)</t>
  </si>
  <si>
    <t>5 (11)</t>
  </si>
  <si>
    <t>435 (480)</t>
  </si>
  <si>
    <t xml:space="preserve">β ~ 1, weak BDE in the obstacle part </t>
  </si>
  <si>
    <t>2014 2/25 12:15.93</t>
  </si>
  <si>
    <t>2014 2/26 00:38</t>
  </si>
  <si>
    <t>2014 2/26 8:26</t>
  </si>
  <si>
    <t>35 (110)</t>
  </si>
  <si>
    <t>6.5 (11)</t>
  </si>
  <si>
    <t>partial BDE, low β and increased Fe charge state in the obstacle, not monotonic change of V, two intervals of decreased B before the obstacle</t>
  </si>
  <si>
    <t>2014 2/27 20:46.75</t>
  </si>
  <si>
    <t>2014 3/1 18:35</t>
  </si>
  <si>
    <t>Pt irregular, partial BDE</t>
  </si>
  <si>
    <t>2014 3/7 18:35</t>
  </si>
  <si>
    <t>2014 3/8 2:38</t>
  </si>
  <si>
    <t>2014 3/8 23:12</t>
  </si>
  <si>
    <t>60 (260)</t>
  </si>
  <si>
    <t>8.8 (16)</t>
  </si>
  <si>
    <t>560 (600)</t>
  </si>
  <si>
    <t>replacing fast wind in a SIR, not nice B rotations, BDE</t>
  </si>
  <si>
    <t>2014 3/11 9:37</t>
  </si>
  <si>
    <t>2014 3/12 2:49</t>
  </si>
  <si>
    <t>2014 3/14 1:16</t>
  </si>
  <si>
    <t>65 (250)</t>
  </si>
  <si>
    <t>12 (18)</t>
  </si>
  <si>
    <t>550 (620)</t>
  </si>
  <si>
    <r>
      <t xml:space="preserve">B dip in the sheath, BDE, low Tp and </t>
    </r>
    <r>
      <rPr>
        <sz val="10"/>
        <rFont val="Calibri"/>
        <family val="2"/>
      </rPr>
      <t>β</t>
    </r>
    <r>
      <rPr>
        <sz val="10"/>
        <rFont val="Times New Roman"/>
        <family val="1"/>
      </rPr>
      <t>, nice B rotations</t>
    </r>
  </si>
  <si>
    <t>2014 3/14 16:37.67</t>
  </si>
  <si>
    <t>2014 3/15 1:15</t>
  </si>
  <si>
    <t>2014 3/15 14:25</t>
  </si>
  <si>
    <t>10 (11)</t>
  </si>
  <si>
    <r>
      <t xml:space="preserve">in the fast wind of a SIR, low </t>
    </r>
    <r>
      <rPr>
        <sz val="10"/>
        <rFont val="Calibri"/>
        <family val="2"/>
      </rPr>
      <t>β</t>
    </r>
    <r>
      <rPr>
        <sz val="10"/>
        <rFont val="Times New Roman"/>
        <family val="1"/>
      </rPr>
      <t>, no BDE</t>
    </r>
  </si>
  <si>
    <t>2014 3/30 21:38</t>
  </si>
  <si>
    <t>2014 3/31 1:5</t>
  </si>
  <si>
    <t>2014 3/31 13:20</t>
  </si>
  <si>
    <t>220 (500)</t>
  </si>
  <si>
    <t>21.5 (25)</t>
  </si>
  <si>
    <r>
      <t xml:space="preserve">low Tp and </t>
    </r>
    <r>
      <rPr>
        <sz val="10"/>
        <rFont val="Calibri"/>
        <family val="2"/>
      </rPr>
      <t>β</t>
    </r>
    <r>
      <rPr>
        <sz val="10"/>
        <rFont val="Times New Roman"/>
        <family val="1"/>
      </rPr>
      <t>, BDE, not nice rotations</t>
    </r>
  </si>
  <si>
    <t>17?</t>
  </si>
  <si>
    <t>2014 4/1 13:30</t>
  </si>
  <si>
    <t>2014 4/1 21:43</t>
  </si>
  <si>
    <t>low Tp and β, somewhat B rotations, diffusive distribution of suprathermal e</t>
  </si>
  <si>
    <t>2014 4/9 13:7.75</t>
  </si>
  <si>
    <t>2014 4/10 6:5</t>
  </si>
  <si>
    <t>2014 4/10 15:35</t>
  </si>
  <si>
    <t>120 (170)</t>
  </si>
  <si>
    <t>14.6 (16)</t>
  </si>
  <si>
    <t>425 (490)</t>
  </si>
  <si>
    <t>low Tp and β, B rotations in T-N plane, partial BDE, a shock 14 hrs ahead</t>
  </si>
  <si>
    <t>2014 4/11 15:24</t>
  </si>
  <si>
    <t>2014 4/12 11:40</t>
  </si>
  <si>
    <t>2014 4/12 20:33</t>
  </si>
  <si>
    <t>36 (150)</t>
  </si>
  <si>
    <t>9 (14)</t>
  </si>
  <si>
    <t>455 (520)</t>
  </si>
  <si>
    <r>
      <t xml:space="preserve">low </t>
    </r>
    <r>
      <rPr>
        <sz val="10"/>
        <rFont val="Calibri"/>
        <family val="2"/>
      </rPr>
      <t>β</t>
    </r>
    <r>
      <rPr>
        <sz val="10"/>
        <rFont val="Times New Roman"/>
        <family val="1"/>
      </rPr>
      <t>, partial BDE</t>
    </r>
  </si>
  <si>
    <t>2014 5/11 12:33.6</t>
  </si>
  <si>
    <t>2014 5/11 18:00</t>
  </si>
  <si>
    <t>2014 5/13 6:00</t>
  </si>
  <si>
    <t>370 (380)</t>
  </si>
  <si>
    <r>
      <t xml:space="preserve">low </t>
    </r>
    <r>
      <rPr>
        <sz val="10"/>
        <rFont val="Calibri"/>
        <family val="2"/>
      </rPr>
      <t>β</t>
    </r>
    <r>
      <rPr>
        <sz val="10"/>
        <rFont val="Times New Roman"/>
        <family val="1"/>
      </rPr>
      <t>, two flux ropes, BDE and diffusive suprathermal e distribution, ICME replacing the fast wind</t>
    </r>
  </si>
  <si>
    <t>2014 6/8 1:44</t>
  </si>
  <si>
    <t>2014 6/9 9:29</t>
  </si>
  <si>
    <r>
      <t xml:space="preserve">low Tp and </t>
    </r>
    <r>
      <rPr>
        <sz val="10"/>
        <rFont val="Calibri"/>
        <family val="2"/>
      </rPr>
      <t>β</t>
    </r>
    <r>
      <rPr>
        <sz val="10"/>
        <rFont val="Times New Roman"/>
        <family val="1"/>
      </rPr>
      <t>, B rotations, no BDE, caught up by another ICME, CME candidate seen by COR2 on 6/4</t>
    </r>
  </si>
  <si>
    <t>2014 6/9 9:30.45</t>
  </si>
  <si>
    <t>2014 6/10 4:10</t>
  </si>
  <si>
    <t>2014 6/10 23:50</t>
  </si>
  <si>
    <t>60 (400)</t>
  </si>
  <si>
    <t>11 (20)</t>
  </si>
  <si>
    <t>410 (488)</t>
  </si>
  <si>
    <r>
      <t xml:space="preserve">low Tp and </t>
    </r>
    <r>
      <rPr>
        <sz val="10"/>
        <rFont val="Calibri"/>
        <family val="2"/>
      </rPr>
      <t>β</t>
    </r>
    <r>
      <rPr>
        <sz val="11.5"/>
        <rFont val="Times New Roman"/>
        <family val="1"/>
      </rPr>
      <t xml:space="preserve"> </t>
    </r>
    <r>
      <rPr>
        <sz val="10"/>
        <rFont val="Times New Roman"/>
        <family val="1"/>
      </rPr>
      <t>in the obstacle, BDE, CME candidate seen by COR2 on 6/5</t>
    </r>
  </si>
  <si>
    <t>2014 6/11 0:14.7</t>
  </si>
  <si>
    <t>2014 6/11 12:30</t>
  </si>
  <si>
    <t>following the previous ICME closely, CME candidate seen by COR2 on 6/6</t>
  </si>
  <si>
    <t>24?</t>
  </si>
  <si>
    <t>2014 6/13 0:53</t>
  </si>
  <si>
    <t>2014 6/13 7:53</t>
  </si>
  <si>
    <r>
      <t xml:space="preserve">short, in the slow wind, low </t>
    </r>
    <r>
      <rPr>
        <sz val="10"/>
        <rFont val="Calibri"/>
        <family val="2"/>
      </rPr>
      <t>β</t>
    </r>
    <r>
      <rPr>
        <sz val="10"/>
        <rFont val="Times New Roman"/>
        <family val="1"/>
      </rPr>
      <t>, partial BDE, CME candidate could be a halo CME seen by STA COR2 on 6/8</t>
    </r>
  </si>
  <si>
    <t>2014 6/23 11:00</t>
  </si>
  <si>
    <t>2014 6/25 11:00</t>
  </si>
  <si>
    <r>
      <t xml:space="preserve">very slow solar wind, low </t>
    </r>
    <r>
      <rPr>
        <sz val="10"/>
        <rFont val="Calibri"/>
        <family val="2"/>
      </rPr>
      <t>β</t>
    </r>
    <r>
      <rPr>
        <sz val="10"/>
        <rFont val="Times New Roman"/>
        <family val="1"/>
      </rPr>
      <t>, mostly BDE, current sheets in B rotations, STA COR2 observed partial halo CME on 6/19</t>
    </r>
  </si>
  <si>
    <t>26*</t>
  </si>
  <si>
    <t>2014 6/29 23:30</t>
  </si>
  <si>
    <t>2014 7/1 10:42</t>
  </si>
  <si>
    <r>
      <t xml:space="preserve">low </t>
    </r>
    <r>
      <rPr>
        <sz val="10"/>
        <rFont val="Calibri"/>
        <family val="2"/>
      </rPr>
      <t>β</t>
    </r>
    <r>
      <rPr>
        <sz val="10"/>
        <rFont val="Times New Roman"/>
        <family val="1"/>
      </rPr>
      <t>, BDE, not-smooth B rotations, embedded within a SIR</t>
    </r>
  </si>
  <si>
    <t>2014 7/4 16:53</t>
  </si>
  <si>
    <t>2014 7/4 22:27</t>
  </si>
  <si>
    <t>2014 7/5 8:51</t>
  </si>
  <si>
    <t xml:space="preserve">in the front side of a SIR, partial low β, incomplete and smooth B rotations, slightly higher Fe charge state, no BDE, COR 1 and 2 observed a possible CME source </t>
  </si>
  <si>
    <t>2014 7/12 17:18</t>
  </si>
  <si>
    <t>2014 7/13 6:30</t>
  </si>
  <si>
    <t>2014 7/14 5:48</t>
  </si>
  <si>
    <t>150 (265)</t>
  </si>
  <si>
    <t>11.3 (23)</t>
  </si>
  <si>
    <t>partial low β, BDE, no Fe charge state increase, big changes at shock, no smooth B rotations</t>
  </si>
  <si>
    <t>2014 8/11 9:3</t>
  </si>
  <si>
    <t>2014 8/12 7:25</t>
  </si>
  <si>
    <t>2014 8/13 20:5</t>
  </si>
  <si>
    <t>230 (270)</t>
  </si>
  <si>
    <t>21.5 (22)</t>
  </si>
  <si>
    <t>470 (590)</t>
  </si>
  <si>
    <t>low β (&lt;0.1), partial BDE (not evident in flux rope part), smooth B rotations (mainly in T-N), high Fe charge state</t>
  </si>
  <si>
    <t>2014 8/31 2:55</t>
  </si>
  <si>
    <t>2014 8/31 14:00</t>
  </si>
  <si>
    <t>2014 9/1 22:30</t>
  </si>
  <si>
    <t>N/A</t>
  </si>
  <si>
    <t>13.2 (20)</t>
  </si>
  <si>
    <r>
      <rPr>
        <sz val="10"/>
        <rFont val="Calibri"/>
        <family val="2"/>
      </rPr>
      <t>≥</t>
    </r>
    <r>
      <rPr>
        <sz val="10"/>
        <rFont val="Times New Roman"/>
        <family val="1"/>
      </rPr>
      <t>510</t>
    </r>
  </si>
  <si>
    <t>not good B rotations, a sharp current sheet within the obstacle</t>
  </si>
  <si>
    <t>2014 9/3 13:38</t>
  </si>
  <si>
    <t>2014 9/4 3:35</t>
  </si>
  <si>
    <t>not good B rotations, time agrees with the Enlil simulation of 9/1 CME by CCMC</t>
  </si>
  <si>
    <t>2014 9/24 14:55</t>
  </si>
  <si>
    <t>2014 9/24 17:30</t>
  </si>
  <si>
    <t>2014 9/25 20:38</t>
  </si>
  <si>
    <t>relatively smooth B rotations</t>
  </si>
  <si>
    <t>2014 10/16 20:11</t>
  </si>
  <si>
    <t>2014 10/17 7:8</t>
  </si>
  <si>
    <t>2014 10/19 6:00</t>
  </si>
  <si>
    <t>400 (1100)</t>
  </si>
  <si>
    <t>27 (35)</t>
  </si>
  <si>
    <t>550 (665)</t>
  </si>
  <si>
    <t>plasma data gap for about half of the event, low beta, no SWEA plot</t>
  </si>
  <si>
    <t>2014 11/27 13:32</t>
  </si>
  <si>
    <t>2014 11/27 20:20</t>
  </si>
  <si>
    <t>2014 11/28 22:47</t>
  </si>
  <si>
    <t>16.4 (21.4)</t>
  </si>
  <si>
    <r>
      <rPr>
        <sz val="10"/>
        <rFont val="Calibri"/>
        <family val="2"/>
      </rPr>
      <t>≥</t>
    </r>
    <r>
      <rPr>
        <sz val="10"/>
        <rFont val="Times New Roman"/>
        <family val="1"/>
      </rPr>
      <t>585</t>
    </r>
  </si>
  <si>
    <t>not good B rotations but of large scale, a current sheet in the middle</t>
  </si>
  <si>
    <t>2014 12/15 5:38</t>
  </si>
  <si>
    <t>2014 12/16 3:30</t>
  </si>
  <si>
    <t>2014 12/17 3:34</t>
  </si>
  <si>
    <r>
      <rPr>
        <sz val="10"/>
        <rFont val="Calibri"/>
        <family val="2"/>
      </rPr>
      <t>≥</t>
    </r>
    <r>
      <rPr>
        <sz val="10"/>
        <rFont val="Times New Roman"/>
        <family val="1"/>
      </rPr>
      <t>490</t>
    </r>
  </si>
  <si>
    <t>30.5 (35)</t>
  </si>
  <si>
    <r>
      <rPr>
        <sz val="10"/>
        <rFont val="Calibri"/>
        <family val="2"/>
      </rPr>
      <t>≥</t>
    </r>
    <r>
      <rPr>
        <sz val="10"/>
        <rFont val="Times New Roman"/>
        <family val="1"/>
      </rPr>
      <t>680</t>
    </r>
  </si>
  <si>
    <t>not good B rotations but of large scale</t>
  </si>
  <si>
    <t>36?</t>
  </si>
  <si>
    <t>2014 12/22 10:00</t>
  </si>
  <si>
    <t>2014 12/23 11:8</t>
  </si>
  <si>
    <t>only Br rotates, quite B</t>
  </si>
  <si>
    <t>2014 1/25 2:00</t>
  </si>
  <si>
    <t>2014 1/25 15:15</t>
  </si>
  <si>
    <r>
      <t xml:space="preserve">embedded in a SIR with f-s shock pair, plasma data is fuzzy, </t>
    </r>
    <r>
      <rPr>
        <sz val="10"/>
        <rFont val="Calibri"/>
        <family val="2"/>
      </rPr>
      <t>β</t>
    </r>
    <r>
      <rPr>
        <sz val="10"/>
        <rFont val="Times New Roman"/>
        <family val="1"/>
      </rPr>
      <t xml:space="preserve">~0.1, not coherent B rotations, BDE, a B dip in the leading part </t>
    </r>
  </si>
  <si>
    <t>2014 1/29 5:20</t>
  </si>
  <si>
    <t>2014 1/29 17:14</t>
  </si>
  <si>
    <t>2014 1/31 9:00</t>
  </si>
  <si>
    <t>BDE, β~1, B rotations are not coherent, the start time of magnetic obstacle is chose because of sharp changes of Br</t>
  </si>
  <si>
    <t>2014 2/5 16:5</t>
  </si>
  <si>
    <t>2014 2/6 12:3</t>
  </si>
  <si>
    <t>2014 2/8 10:39</t>
  </si>
  <si>
    <t>375 (395)</t>
  </si>
  <si>
    <t>low β, partial and intermittent BDE, a current sheet in the obstacle, and a B dip, 10-hr DG at the trailing part before a f.s.</t>
  </si>
  <si>
    <t>2014 2/21 7:17</t>
  </si>
  <si>
    <t>2014 2/21 13:47</t>
  </si>
  <si>
    <t>2014 2/22 8:10</t>
  </si>
  <si>
    <t>DG</t>
  </si>
  <si>
    <t>DG of B, Np and Tp data fuzzy, Tp increased 13 min earlier than V jump at f.s., lower Tp in magnetic obstacle, CME candidate on 2/19</t>
  </si>
  <si>
    <t>2014 2/28 4:23</t>
  </si>
  <si>
    <t>2014 3/1 16:00</t>
  </si>
  <si>
    <t>suprathermal e flux increases at all pitch angles; Br dominates for 12-hr in the trailing part</t>
  </si>
  <si>
    <t>2014 3/3 22:00</t>
  </si>
  <si>
    <t>2014 3/5 17:00</t>
  </si>
  <si>
    <t>low β, partial BDE, V declines, embedded within SIR, a current sheet in the center, plasma data fuzzy</t>
  </si>
  <si>
    <t>2014 3/8 4:41</t>
  </si>
  <si>
    <t>2014 3/8 20:00</t>
  </si>
  <si>
    <t>2014 3/9 10:00</t>
  </si>
  <si>
    <t>90 (750)</t>
  </si>
  <si>
    <t>14 (18)</t>
  </si>
  <si>
    <t>550 (610)</t>
  </si>
  <si>
    <t>2, partial</t>
  </si>
  <si>
    <t>low β, BDE, B rotations, long sheath region, wide boundary layers at the two sides of magnetic obstacle</t>
  </si>
  <si>
    <t>2014 3/14 23:10</t>
  </si>
  <si>
    <t>2014 3/15 5:15</t>
  </si>
  <si>
    <t>2014 3/16 18:12</t>
  </si>
  <si>
    <t>390 (800)</t>
  </si>
  <si>
    <t>25 (28)</t>
  </si>
  <si>
    <t>635 (660)</t>
  </si>
  <si>
    <t>2 flux ropes seperated by 6 hrs, each has low β and some not smooth B rotations, the second one with BDE and much weaker B than the first one, CME candidate on 3/12</t>
  </si>
  <si>
    <t>2014 3/18 12:00</t>
  </si>
  <si>
    <t>2014 3/19 19:22</t>
  </si>
  <si>
    <t>low β, B rotations, Vp decreases although not monotonically, Pt is weak, partial BDE</t>
  </si>
  <si>
    <t>2014 4/1 4:53</t>
  </si>
  <si>
    <t>2014 4/1 21:37</t>
  </si>
  <si>
    <t>slow, BDE, β~1</t>
  </si>
  <si>
    <t>2014 4/12 2:27</t>
  </si>
  <si>
    <t>2014 4/12 20:46</t>
  </si>
  <si>
    <t>2014 4/15 7:13</t>
  </si>
  <si>
    <t>120 (280)</t>
  </si>
  <si>
    <t>16.7 (18.2)</t>
  </si>
  <si>
    <t>453 (490)</t>
  </si>
  <si>
    <t>low β, BDE, nice B rotations</t>
  </si>
  <si>
    <t>2014 5/8 1:37</t>
  </si>
  <si>
    <t>2014 5/8 21:00</t>
  </si>
  <si>
    <t>2014 5/10 8:23</t>
  </si>
  <si>
    <t>100 (115)</t>
  </si>
  <si>
    <t>10.3 (14)</t>
  </si>
  <si>
    <t>450 (540)</t>
  </si>
  <si>
    <t>low β, BDE, nice B rotations, replacing a SIR</t>
  </si>
  <si>
    <t>2014 6/9 1:18</t>
  </si>
  <si>
    <t>2014 6/10 0:00</t>
  </si>
  <si>
    <t>2014 6/10 17:10</t>
  </si>
  <si>
    <t>76 (175)</t>
  </si>
  <si>
    <t>11.8 (18)</t>
  </si>
  <si>
    <t>500 (660)</t>
  </si>
  <si>
    <t>1, short</t>
  </si>
  <si>
    <t>low Np, β&lt;0.1, southward B dominates in 10 hr of the obstacle</t>
  </si>
  <si>
    <t>14?</t>
  </si>
  <si>
    <t>2014 6/27 18:27</t>
  </si>
  <si>
    <t>2014 6/28 15:20</t>
  </si>
  <si>
    <t>2014 6/29 19:45</t>
  </si>
  <si>
    <t>28 (85)</t>
  </si>
  <si>
    <t>6.7 (10.5)</t>
  </si>
  <si>
    <t>380 (410)</t>
  </si>
  <si>
    <t>low β, BDE, not smooth B rotations</t>
  </si>
  <si>
    <t>2014 7/1 12:51</t>
  </si>
  <si>
    <t>2014 7/1 20:15</t>
  </si>
  <si>
    <t>2014 7/2 18:48</t>
  </si>
  <si>
    <t>480 (640)</t>
  </si>
  <si>
    <t>embedded in a SIR, low Np, β&lt;0.1, BDE</t>
  </si>
  <si>
    <t>2014 8/11 6:20</t>
  </si>
  <si>
    <t>2014 8/13 14:47</t>
  </si>
  <si>
    <r>
      <t xml:space="preserve">after a SIR, low </t>
    </r>
    <r>
      <rPr>
        <sz val="10"/>
        <rFont val="Calibri"/>
        <family val="2"/>
      </rPr>
      <t>β</t>
    </r>
    <r>
      <rPr>
        <sz val="10"/>
        <rFont val="Times New Roman"/>
        <family val="1"/>
      </rPr>
      <t>, BDE, not smooth B rotations, CME candidate seen by STA and STB on 8/8</t>
    </r>
  </si>
  <si>
    <t>2014 8/31 17:45</t>
  </si>
  <si>
    <t>2014 9/1 0:52</t>
  </si>
  <si>
    <t>2014 9/2 21:7</t>
  </si>
  <si>
    <t>90 (250)</t>
  </si>
  <si>
    <t>Np DG and fuzzy Vp and Tp data for the last 30 hr, current sheet in B rotations, BDE, CME candidate on 8/28 seen by STB COR2</t>
  </si>
  <si>
    <t>2014 9/3 7:45</t>
  </si>
  <si>
    <t>2014 9/4 0:25</t>
  </si>
  <si>
    <t>2014 9/6 11:42</t>
  </si>
  <si>
    <t>605 (810)</t>
  </si>
  <si>
    <t>Np DG, partial BDE, CME candidate seen by STB COR2 on 9/1, causing "snow storm"</t>
  </si>
  <si>
    <t>2014 9/25 14:9</t>
  </si>
  <si>
    <t>2014 9/25 17:22</t>
  </si>
  <si>
    <t>2014 9/26 16:32</t>
  </si>
  <si>
    <r>
      <t xml:space="preserve">low </t>
    </r>
    <r>
      <rPr>
        <sz val="10"/>
        <rFont val="Calibri"/>
        <family val="2"/>
      </rPr>
      <t>β</t>
    </r>
    <r>
      <rPr>
        <sz val="10"/>
        <rFont val="Times New Roman"/>
        <family val="1"/>
      </rPr>
      <t>, high B, multiple B rotations although not coherent, multiple flux ropes, plasma DG for 1 day, CME candidates seen by STB COR2 on 9/23 and 9/24</t>
    </r>
  </si>
  <si>
    <t>2015 2/1 18:40</t>
  </si>
  <si>
    <t>2015 2/2 8:00</t>
  </si>
  <si>
    <t>plasma data gap, using only B, quiet and increased B, B rotations</t>
  </si>
  <si>
    <t>2015 2/23 10:33</t>
  </si>
  <si>
    <t>2015 2/24 3:21</t>
  </si>
  <si>
    <t>2015 2/25 7:30</t>
  </si>
  <si>
    <t>12.5 (31)</t>
  </si>
  <si>
    <t>2015 3/2 8:55</t>
  </si>
  <si>
    <t>2015 3/2 15:00</t>
  </si>
  <si>
    <t>2015 3/4 1:25</t>
  </si>
  <si>
    <t>2015 7/27 6:30</t>
  </si>
  <si>
    <t>2015 7/27 17:55</t>
  </si>
  <si>
    <t>2015 7/30 3:45</t>
  </si>
  <si>
    <t>2015 7/30 18:20</t>
  </si>
  <si>
    <t>2015 12/2 11:33</t>
  </si>
  <si>
    <t>2015 12/2 12:20</t>
  </si>
  <si>
    <t>2015 12/3 0:34</t>
  </si>
  <si>
    <r>
      <t xml:space="preserve">low </t>
    </r>
    <r>
      <rPr>
        <sz val="10"/>
        <rFont val="Calibri"/>
        <family val="2"/>
      </rPr>
      <t>β</t>
    </r>
    <r>
      <rPr>
        <sz val="10"/>
        <rFont val="Times New Roman"/>
        <family val="1"/>
      </rPr>
      <t>, quite B, not much B rotation, partial BDE, boundary layers at the two sides, embedded within a SIR</t>
    </r>
  </si>
  <si>
    <t>2016 1/9 18:8</t>
  </si>
  <si>
    <t>2016 1/10 15:30</t>
  </si>
  <si>
    <t>2016 1/12 12:00</t>
  </si>
  <si>
    <t>165 (310)</t>
  </si>
  <si>
    <t>17 (20)</t>
  </si>
  <si>
    <t>quiet B, partial BDE, no good rotation, a glancing pass of 1/6 CME</t>
  </si>
  <si>
    <t>2016 3/13 17:40</t>
  </si>
  <si>
    <t>2016 3/14 2:40</t>
  </si>
  <si>
    <t>2016 3/15 12:00</t>
  </si>
  <si>
    <t>105 (220)</t>
  </si>
  <si>
    <t>12 (20)</t>
  </si>
  <si>
    <t>610 (640)</t>
  </si>
  <si>
    <t>low β and Tp, not much B rotation, partial BDE</t>
  </si>
  <si>
    <t>2016 4/15 1:26</t>
  </si>
  <si>
    <t>2016 4/15 5:20</t>
  </si>
  <si>
    <t>2016 4/17 17:25</t>
  </si>
  <si>
    <t>103 (105)</t>
  </si>
  <si>
    <t>520 (550)</t>
  </si>
  <si>
    <t xml:space="preserve">low β and Tp, smooth B rotations, BDE, V declining </t>
  </si>
  <si>
    <t>2016 7/2 20:48</t>
  </si>
  <si>
    <t>2016 7/5 14:11</t>
  </si>
  <si>
    <t>strong shock, BDE, low β in the trailing part, followed by a faster wind, simulation of 6/30 CME in DONKI</t>
  </si>
  <si>
    <t>2016 9/11 5:53</t>
  </si>
  <si>
    <t>2016 9/12 8:56</t>
  </si>
  <si>
    <t>low β and Tp, B rotation, partial BDE</t>
  </si>
  <si>
    <t>2016 10/29 11:40</t>
  </si>
  <si>
    <t>2016 10/31 3:20</t>
  </si>
  <si>
    <t>slow, low β and Tp, B rotation, partial BDE, a current sheet and a transient B diverging in the obstacle, Pt profile is concave, embedded within a SIR</t>
  </si>
  <si>
    <t>2017 2/26 23:25</t>
  </si>
  <si>
    <t>2017 2/27 5:30</t>
  </si>
  <si>
    <t>0, too short and weak</t>
  </si>
  <si>
    <t>nice B rotations, increase of Fe charge state, no BDE, between two SIRs, weak B and Pt, not low beta</t>
  </si>
  <si>
    <t>2?</t>
  </si>
  <si>
    <t>2017 3/24 16:22</t>
  </si>
  <si>
    <t>2017 3/26 7:12</t>
  </si>
  <si>
    <t>V and Pt are declining, B rotations but not quiet, no BDE, no increase of Fe charge state, no CME candidate from SOHO/LASCO</t>
  </si>
  <si>
    <t>2017 4/8 16:55</t>
  </si>
  <si>
    <t>2017 4/9 3:44</t>
  </si>
  <si>
    <t>1, not over large angle</t>
  </si>
  <si>
    <t xml:space="preserve">nice B rotations, low beta, depletion of suprathermal e flux, slight increase of Fe charge state </t>
  </si>
  <si>
    <t>2017 6/2 4:00</t>
  </si>
  <si>
    <t>2017 6/2 11:16</t>
  </si>
  <si>
    <t>2017 6/3 11:30</t>
  </si>
  <si>
    <t>151.5 (240)</t>
  </si>
  <si>
    <t>17.5 (19)</t>
  </si>
  <si>
    <t>partial BDE, low beta, increase of Fe charge state</t>
  </si>
  <si>
    <t>2017 7/15 12:00</t>
  </si>
  <si>
    <t>2017 7/15 19:00</t>
  </si>
  <si>
    <t>2017 7/16 12:00</t>
  </si>
  <si>
    <t xml:space="preserve">82.3 (85.8) </t>
  </si>
  <si>
    <t>6.9 (7.3)</t>
  </si>
  <si>
    <t>not low β, no BDE, increase of Q_Fe, relatively smooth B rotations, a current sheet in the flux-rope part</t>
  </si>
  <si>
    <t>2017 7/24 14:35</t>
  </si>
  <si>
    <t>2017 7/24 22:40</t>
  </si>
  <si>
    <t>2017 7/27 11:00</t>
  </si>
  <si>
    <t>1676 (2143)</t>
  </si>
  <si>
    <t>64.1 (68.0)</t>
  </si>
  <si>
    <t>strong B and Pt, low Tp and β, long BDE, increase of Q_Fe, low B after 7/25 7:05 UT</t>
  </si>
  <si>
    <t>7*</t>
  </si>
  <si>
    <t>2017 7/29 22:50</t>
  </si>
  <si>
    <t>2017 7/30 19:20</t>
  </si>
  <si>
    <t>2017 7/31 22:53</t>
  </si>
  <si>
    <t>81.3 (117.1)</t>
  </si>
  <si>
    <t>11.7 (12.0)</t>
  </si>
  <si>
    <t>606.0 (681.9)</t>
  </si>
  <si>
    <t>BDE, V declining, low Tp and beta, a trough of Pt, increase of Q_Fe, a fast wind overtaking the ICME</t>
  </si>
  <si>
    <t>2017 9/19 2:56</t>
  </si>
  <si>
    <t>2017 9/19 16:15</t>
  </si>
  <si>
    <t>2017 9/21 9:30</t>
  </si>
  <si>
    <t>259 (511.4)</t>
  </si>
  <si>
    <t>22.3 (30.7)</t>
  </si>
  <si>
    <t>798.3 (847)</t>
  </si>
  <si>
    <t>taking place of a fast wind stream recurring in CRs, long stretch of B after the flux rope in 9/20, BDE, increase of Q_Fe</t>
  </si>
  <si>
    <t>2017 10/21 3:24</t>
  </si>
  <si>
    <t>2017 10/21 23:00</t>
  </si>
  <si>
    <t>2017 10/23 6:58</t>
  </si>
  <si>
    <t>212.9 (246.8)</t>
  </si>
  <si>
    <t>447.3 (474.7)</t>
  </si>
  <si>
    <t>Vmin is in the middle of obstacle and not near the end, so ΔV uses the Vmin of 380 km/s near the end, low β, B rotations, BDE, increased Q_Fe</t>
  </si>
  <si>
    <t>2018 7/9 16:55</t>
  </si>
  <si>
    <t>2018 7/11 15:25</t>
  </si>
  <si>
    <t>embedded within a SIR, large B rotations, partial BDE</t>
  </si>
  <si>
    <t>2018 9/14 11:46</t>
  </si>
  <si>
    <t>2018 9/15 14:53</t>
  </si>
  <si>
    <t>2018 9/17 10:5</t>
  </si>
  <si>
    <t>441.5 (445.3)</t>
  </si>
  <si>
    <r>
      <t xml:space="preserve">increased B, not-smooth B rotations, V declining, </t>
    </r>
    <r>
      <rPr>
        <sz val="10"/>
        <rFont val="Calibri"/>
        <family val="2"/>
      </rPr>
      <t>β</t>
    </r>
    <r>
      <rPr>
        <sz val="10"/>
        <rFont val="Times New Roman"/>
        <family val="1"/>
      </rPr>
      <t xml:space="preserve"> ~ 1, partial BDE, cooccur with a short (2-day) magnetic sector</t>
    </r>
  </si>
  <si>
    <t>2018 11/2 14:53</t>
  </si>
  <si>
    <t>2018 11/2 15:7</t>
  </si>
  <si>
    <t>2018 11/3 1:26</t>
  </si>
  <si>
    <t>48.4 (54.8)</t>
  </si>
  <si>
    <t>coherent B rotations although B is not increased, seem to be in the fast wind part of a SIR, BDE, after a HCS</t>
  </si>
  <si>
    <t>2019 1/28 1:41</t>
  </si>
  <si>
    <t>2019 1/29 13:41</t>
  </si>
  <si>
    <t>2019 1/30 5:46</t>
  </si>
  <si>
    <t>78.2 (135.6)</t>
  </si>
  <si>
    <t>12.3 (15.1)</t>
  </si>
  <si>
    <t>512.2 (607.7)</t>
  </si>
  <si>
    <r>
      <t xml:space="preserve">increased B, B rotations, low </t>
    </r>
    <r>
      <rPr>
        <sz val="10"/>
        <rFont val="Calibri"/>
        <family val="2"/>
      </rPr>
      <t>β</t>
    </r>
    <r>
      <rPr>
        <sz val="10"/>
        <rFont val="Times New Roman"/>
        <family val="1"/>
      </rPr>
      <t>, lower than expected Tp, after a short mag. sector, nice BDE, moderate increase of Fe charge state</t>
    </r>
  </si>
  <si>
    <t>2019 5/6 22:19</t>
  </si>
  <si>
    <t>2019 5/7 14:24</t>
  </si>
  <si>
    <t>2019 5/8 13:55</t>
  </si>
  <si>
    <t>121.5 (161.0)</t>
  </si>
  <si>
    <t>15.8 (16.6)</t>
  </si>
  <si>
    <t>450 (461)</t>
  </si>
  <si>
    <r>
      <t xml:space="preserve">a strong shock, before HCS (mid of 5/8), BDE in the sheath and first part of MO, not-smooth B rotations, low </t>
    </r>
    <r>
      <rPr>
        <sz val="10"/>
        <rFont val="Calibri"/>
        <family val="2"/>
      </rPr>
      <t>β</t>
    </r>
    <r>
      <rPr>
        <sz val="10"/>
        <rFont val="Times New Roman"/>
        <family val="1"/>
      </rPr>
      <t>, increased Fe charge state</t>
    </r>
  </si>
  <si>
    <t>2019 5/10 6:43</t>
  </si>
  <si>
    <t>2019 5/10 17:17</t>
  </si>
  <si>
    <t>2019 5/12 5:17</t>
  </si>
  <si>
    <t>105.7 (158.8)</t>
  </si>
  <si>
    <t>13.0 (15.9)</t>
  </si>
  <si>
    <t>630 (662)</t>
  </si>
  <si>
    <t>shock, BDE, V declining, lower-than-expected Tp, low beta, not-smooth B rotations, increased Fe charge state</t>
  </si>
  <si>
    <t>2019 5/27 21:50</t>
  </si>
  <si>
    <t>2019 5/28 16:48</t>
  </si>
  <si>
    <t>421 (431)</t>
  </si>
  <si>
    <r>
      <t xml:space="preserve">B rotations, </t>
    </r>
    <r>
      <rPr>
        <sz val="10"/>
        <rFont val="Calibri"/>
        <family val="2"/>
      </rPr>
      <t xml:space="preserve">β </t>
    </r>
    <r>
      <rPr>
        <sz val="10"/>
        <rFont val="Times New Roman"/>
        <family val="1"/>
      </rPr>
      <t>~ 1, V declining, no BDE or HCS, not much increase of Fe charge state</t>
    </r>
  </si>
  <si>
    <t>2019 11/2 21:22</t>
  </si>
  <si>
    <t>2019 11/2 22:19</t>
  </si>
  <si>
    <t>2019 11/3 19:41</t>
  </si>
  <si>
    <t>V declining, increased B, relatively smooth B rotations, β ~ 1, no BDE, slight increase of Fe charge state, possible CME candidate on 10/29, no CCMC run</t>
  </si>
  <si>
    <t>2019 11/30 3:50</t>
  </si>
  <si>
    <t>2019 11/30 8:10</t>
  </si>
  <si>
    <t>2019 12/1 6:14</t>
  </si>
  <si>
    <t>42.1 (64.1)</t>
  </si>
  <si>
    <t>8.0 (9.4)</t>
  </si>
  <si>
    <r>
      <t xml:space="preserve">shock, BDE, V declining, lower-than-expected Tp, low </t>
    </r>
    <r>
      <rPr>
        <sz val="10"/>
        <rFont val="Calibri"/>
        <family val="2"/>
      </rPr>
      <t>β</t>
    </r>
    <r>
      <rPr>
        <sz val="10"/>
        <rFont val="Times New Roman"/>
        <family val="1"/>
      </rPr>
      <t>, smooth B rotations, increased Fe charge state</t>
    </r>
  </si>
  <si>
    <t>2020 2/2 21:22</t>
  </si>
  <si>
    <t>2020 2/3 3:50</t>
  </si>
  <si>
    <t>2020 2/5 13:55</t>
  </si>
  <si>
    <t>plasma data gap, at a HCS, partial BDE, increased B, not-smooth B rotations</t>
  </si>
  <si>
    <t>2020 3/6 15:22</t>
  </si>
  <si>
    <t>2020 3/7 0:43</t>
  </si>
  <si>
    <t>2020 3/7 15:7</t>
  </si>
  <si>
    <t>93.4 (100.0)</t>
  </si>
  <si>
    <t>364 (373)</t>
  </si>
  <si>
    <r>
      <t xml:space="preserve">shock, increased B, quiet B without much rotation, </t>
    </r>
    <r>
      <rPr>
        <sz val="10"/>
        <rFont val="Calibri"/>
        <family val="2"/>
      </rPr>
      <t>β</t>
    </r>
    <r>
      <rPr>
        <sz val="10"/>
        <rFont val="Times New Roman"/>
        <family val="1"/>
      </rPr>
      <t xml:space="preserve"> ~ 1, no BDE, after a HCS, CME candidate on 3/1 (clearly seen by SOHO/LASCO C3, but not clear in STA/COR1 obervations)</t>
    </r>
  </si>
  <si>
    <t>2020 3/17 7:26</t>
  </si>
  <si>
    <t>2020 3/17 15:7</t>
  </si>
  <si>
    <t>2020 3/18 2:53</t>
  </si>
  <si>
    <t>69.7 (77.7)</t>
  </si>
  <si>
    <t>324.9 (339.0)</t>
  </si>
  <si>
    <t>shock, after a short mag sector, partial BDE, short, slow, weak, increased B, not lower-than-expected Tp, β ~ 1, a shock-like bump near the middle of MO, no CCMC run</t>
  </si>
  <si>
    <t>2020 3/27 22:48</t>
  </si>
  <si>
    <t>2020 3/28 8:10</t>
  </si>
  <si>
    <t>2020 3/29 22:19</t>
  </si>
  <si>
    <t>444.1 (467.8)</t>
  </si>
  <si>
    <t>BDE, long, CME candidate on 3/24 seen by SOHO, relatively smooth B rotations, B and Pt increase in the latter part</t>
  </si>
  <si>
    <t>2020 6/3 7:12</t>
  </si>
  <si>
    <t>2020 6/3 9:7</t>
  </si>
  <si>
    <t>2020 6/4 6:43</t>
  </si>
  <si>
    <r>
      <t xml:space="preserve">increased B, relatively smooth B rotations, weak increase of Pt, partial BDE, </t>
    </r>
    <r>
      <rPr>
        <sz val="10"/>
        <rFont val="Calibri"/>
        <family val="2"/>
      </rPr>
      <t xml:space="preserve">β </t>
    </r>
    <r>
      <rPr>
        <sz val="10"/>
        <rFont val="Times New Roman"/>
        <family val="1"/>
      </rPr>
      <t>&lt; 1 partially, a flank encounter of a CME (5/30) from CCMC run (https://kauai.ccmc.gsfc.nasa.gov/DONKI/view/WSA-ENLIL/15554/1)</t>
    </r>
  </si>
  <si>
    <t>2020 7/9 14:24</t>
  </si>
  <si>
    <t>2020 7/10 5:2</t>
  </si>
  <si>
    <t>2020 7/11 8:24</t>
  </si>
  <si>
    <t>increases of B and Pt, well-defined B rotations, V declining, low β, shock</t>
  </si>
  <si>
    <t>2020 7/14 19:55</t>
  </si>
  <si>
    <t>2020 7/15 16:5</t>
  </si>
  <si>
    <t>no increase of B or Pt, somewhat smooth B rotations, β ~ 1</t>
  </si>
  <si>
    <t>2020 8/3 6:29</t>
  </si>
  <si>
    <t>2020 8/4 11:2</t>
  </si>
  <si>
    <t>increase of B, smooth B rotations, low β, V declining</t>
  </si>
  <si>
    <t>2020 8/5 8:24</t>
  </si>
  <si>
    <t>2020 8/5 14:38</t>
  </si>
  <si>
    <t>2020 8/6 9:50</t>
  </si>
  <si>
    <t>increases of B and Pt, well-defined B rotations, V declining, low β</t>
  </si>
  <si>
    <t>2020 8/19 21:7</t>
  </si>
  <si>
    <t>2020 8/20 4:5</t>
  </si>
  <si>
    <t>2020 8/21 3:7</t>
  </si>
  <si>
    <t>not smooth B rotations, low β, V declining</t>
  </si>
  <si>
    <t>2020 8/31 18:29</t>
  </si>
  <si>
    <t>2020 9/1 10:34</t>
  </si>
  <si>
    <t>2020 9/2 22:34</t>
  </si>
  <si>
    <t>V declining, low β, B rotations</t>
  </si>
  <si>
    <t>2020 9/8 5:31</t>
  </si>
  <si>
    <t>2020 9/8 14:53</t>
  </si>
  <si>
    <t>2020 9/9 22:34</t>
  </si>
  <si>
    <t>BDE, not smooth B rotations, a current sheet in the middle, increased B and Pt</t>
  </si>
  <si>
    <t>2020 10/27 12:29</t>
  </si>
  <si>
    <t>2020 10/28 7:55</t>
  </si>
  <si>
    <t>2020 10/29 6:29</t>
  </si>
  <si>
    <t>B rotations, increased B and Pt, β ~ 1</t>
  </si>
  <si>
    <t>2020 12/01 07:23</t>
  </si>
  <si>
    <t>2020 12/01 13:35</t>
  </si>
  <si>
    <t>2020 12/02 21:51.6</t>
  </si>
  <si>
    <t>110 (154)</t>
  </si>
  <si>
    <t>13 (16)</t>
  </si>
  <si>
    <t>675 (681)</t>
  </si>
  <si>
    <t>long MO period without much rotation, V declining, BDE, simulated and predicted well by ENLIL in DONKI</t>
  </si>
  <si>
    <t>2020 12/3 18:0</t>
  </si>
  <si>
    <t>2020 12/4 10:34</t>
  </si>
  <si>
    <t>2020 12/5 16:19</t>
  </si>
  <si>
    <t>shock, BDE, not smooth B rotations</t>
  </si>
  <si>
    <t>2020 12/31 13:26</t>
  </si>
  <si>
    <t>2020 12/31 21:50</t>
  </si>
  <si>
    <t>at HCS, B rotations, low β, no BDE, embedded within a SIR</t>
  </si>
  <si>
    <t>2021 02/23 10:33</t>
  </si>
  <si>
    <t>2021 02/24 01:00</t>
  </si>
  <si>
    <t>2021 02/24 23:00</t>
  </si>
  <si>
    <t>69 (237)</t>
  </si>
  <si>
    <t>12 (21)</t>
  </si>
  <si>
    <t>469 (479)</t>
  </si>
  <si>
    <t>shock, moderate V declining, smooth but small B rotations, BDE</t>
  </si>
  <si>
    <t>2021 02/28 05:54</t>
  </si>
  <si>
    <t>2021 02/28 14:06</t>
  </si>
  <si>
    <t>2021 03/01 08:42</t>
  </si>
  <si>
    <t>not smooth B rotatations, embedded within a SIR, partial BDE</t>
  </si>
  <si>
    <t>2021 03/23 20:18</t>
  </si>
  <si>
    <t>2021 03/24 10:06</t>
  </si>
  <si>
    <t>2021 03/25 13:24</t>
  </si>
  <si>
    <t>124 (165)</t>
  </si>
  <si>
    <t>shock, not smooth B rotations, increased B, partial BDE</t>
  </si>
  <si>
    <t>2021 04/06 00:00</t>
  </si>
  <si>
    <t>2021 04/06 12:48</t>
  </si>
  <si>
    <t>slow, smooth B rotation</t>
  </si>
  <si>
    <t>2021 04/28 02:54</t>
  </si>
  <si>
    <t>2021 04/28 19:12</t>
  </si>
  <si>
    <t>smooth B rotation,  low β, no BDE, discontinuity at start</t>
  </si>
  <si>
    <t>2021 05/04 13:24</t>
  </si>
  <si>
    <t>2021 05/05 03:06</t>
  </si>
  <si>
    <t>2021 05/05 17:00</t>
  </si>
  <si>
    <t>94 (96)</t>
  </si>
  <si>
    <t>334 (338)</t>
  </si>
  <si>
    <t>shock (?) smooth B rotation, low β, long sheath with weak B</t>
  </si>
  <si>
    <t>2021 05/25 17:15</t>
  </si>
  <si>
    <t>2021 05/26 10:00</t>
  </si>
  <si>
    <t>2021 05/27 22:00</t>
  </si>
  <si>
    <t>449 (519)</t>
  </si>
  <si>
    <t>not smooth B rotation, elevated B, no BDE</t>
  </si>
  <si>
    <t>2021 06/19 20:42</t>
  </si>
  <si>
    <t>2021 06/20 00:38</t>
  </si>
  <si>
    <t>2021 06/21 18:10</t>
  </si>
  <si>
    <t>359 (377)</t>
  </si>
  <si>
    <t>shock, small sheath, not smooth B rotation</t>
  </si>
  <si>
    <t>2021 08/09 17:28</t>
  </si>
  <si>
    <t>2021 08/09 23:17</t>
  </si>
  <si>
    <t>2021 08/10 11:17</t>
  </si>
  <si>
    <t>73 (79)</t>
  </si>
  <si>
    <t>unclear sheath, β ~ 1, some not very smooth rotation, no BDE</t>
  </si>
  <si>
    <t>2021 08/30 10:08</t>
  </si>
  <si>
    <t>2021 08/30 16:02</t>
  </si>
  <si>
    <t>2021 08/31 21:15</t>
  </si>
  <si>
    <t>388 (395)</t>
  </si>
  <si>
    <t>shock, enhanced B and Pt, some BDEs, multiple different rotations (3-4), single velocity profile, multi-MC event</t>
  </si>
  <si>
    <t>2021 10/12 12:06</t>
  </si>
  <si>
    <t>2021 10/13 16:59</t>
  </si>
  <si>
    <t xml:space="preserve">shock, weak B and Pt, no B rotation. </t>
  </si>
  <si>
    <t>2021 10/31 12:18</t>
  </si>
  <si>
    <t>2021 10/31 18:11</t>
  </si>
  <si>
    <t>2021 11/01 12:13</t>
  </si>
  <si>
    <t>143 (221)</t>
  </si>
  <si>
    <t>517 (581)</t>
  </si>
  <si>
    <t>weakish B, some rotation, embedded into a HSS, some BDE</t>
  </si>
  <si>
    <t>2021 11/04 04:15</t>
  </si>
  <si>
    <t>2021 11/04 05:49</t>
  </si>
  <si>
    <t>2021 11/04 21:19</t>
  </si>
  <si>
    <t>210 (331)</t>
  </si>
  <si>
    <t>21 (23)</t>
  </si>
  <si>
    <t>513 (556)</t>
  </si>
  <si>
    <t>shock, enhanced B, some BDE, partial rotation, β not very low</t>
  </si>
  <si>
    <t>2021 11/11 23:11</t>
  </si>
  <si>
    <t>2021 11/12 09:17</t>
  </si>
  <si>
    <t>2021 11/13 09:58</t>
  </si>
  <si>
    <t>shock-like discontinuity,  elevated B, smooth in the second half, 2 BDE periods, compression at the back?</t>
  </si>
  <si>
    <t>2022 01/07 17:58</t>
  </si>
  <si>
    <t>2022 01/08 16:00</t>
  </si>
  <si>
    <t>weak B and Pt, low-ish β in first third, complex velocity</t>
  </si>
  <si>
    <t>2022 01/25 07:23</t>
  </si>
  <si>
    <t>2022 01/25 19:21</t>
  </si>
  <si>
    <t>2022 01/26 20:32</t>
  </si>
  <si>
    <t>98 (100)</t>
  </si>
  <si>
    <t>532 (603)</t>
  </si>
  <si>
    <t>no shock (?) but discontinuity, elevated B and Pt, smooth rotation, some BDEs, low T, β ≤ 0.1</t>
  </si>
  <si>
    <t>2022 02/01 22:11</t>
  </si>
  <si>
    <t>2022 02/02 12:05</t>
  </si>
  <si>
    <t>2022 02/03 07:19</t>
  </si>
  <si>
    <t>179 (206)</t>
  </si>
  <si>
    <t>19 (20)</t>
  </si>
  <si>
    <t>shock, elevated B and Pt, 2 smooth rotations, complex V profile, multi-MC event, BDEs</t>
  </si>
  <si>
    <t>2022 03/12 21:13</t>
  </si>
  <si>
    <t>2022 03/13 06:24</t>
  </si>
  <si>
    <t>2022 03/14 06:44</t>
  </si>
  <si>
    <t>566 (571)</t>
  </si>
  <si>
    <t>discontinuity, strong B and Pt, nice rotation of B, very low β, unusual V profile (increasing in sheath), not the same event as the one at L1</t>
  </si>
  <si>
    <t>2022 03/20 20:44</t>
  </si>
  <si>
    <t>2022 03/21 18:18</t>
  </si>
  <si>
    <t>no shock, no elevated B, relatively smooth rotation of B, β ~ 0.1</t>
  </si>
  <si>
    <t>2022 05/26 13:59</t>
  </si>
  <si>
    <t>2022 05/27 06:36</t>
  </si>
  <si>
    <t>no increase in Pt, weak B, no rotation</t>
  </si>
  <si>
    <t>2022 06/14 18:15</t>
  </si>
  <si>
    <t>2022 06/15 16:00</t>
  </si>
  <si>
    <t>shock, fast transient, some non-smooth rotation in BN - added by Lugaz</t>
  </si>
  <si>
    <t>2022 06/30 10:01</t>
  </si>
  <si>
    <t>2022 06/30 19:08</t>
  </si>
  <si>
    <t>2022 07/02 02:10</t>
  </si>
  <si>
    <t>shock, β ~1, elevated B, some non-smooth rotation, some BDEs</t>
  </si>
  <si>
    <t>2022 07/10 16:35</t>
  </si>
  <si>
    <t>2022 07/10 20:06</t>
  </si>
  <si>
    <t>2022 07/11 07:42</t>
  </si>
  <si>
    <t>180 (562)</t>
  </si>
  <si>
    <t>19 (30)</t>
  </si>
  <si>
    <t>574 (674)</t>
  </si>
  <si>
    <t xml:space="preserve">shock, complex magnetic field, little increase over background, BDEs </t>
  </si>
  <si>
    <t>2022 07/22 23:00</t>
  </si>
  <si>
    <t>2022 07/23 13:50</t>
  </si>
  <si>
    <t>2022 07/24 19:37</t>
  </si>
  <si>
    <t>61 (161)</t>
  </si>
  <si>
    <t>567 (639)</t>
  </si>
  <si>
    <t>shock, no B rotation, decreasing speed profile</t>
  </si>
  <si>
    <t>2022 08/04 08:38</t>
  </si>
  <si>
    <t>2022 08/04 15:12</t>
  </si>
  <si>
    <t>2022 08/05 03:20</t>
  </si>
  <si>
    <t>124 (135)</t>
  </si>
  <si>
    <t>no shock, elevated B, non-smooth rotation, some BDEs, compressed at the back</t>
  </si>
  <si>
    <t>2022 08/19 20:57</t>
  </si>
  <si>
    <t>2022 08/20 04:16</t>
  </si>
  <si>
    <t>2022 08/20 20:44</t>
  </si>
  <si>
    <t>79 (163)</t>
  </si>
  <si>
    <t>573 (661)</t>
  </si>
  <si>
    <t>shock, sheath slower than event, rotation at the beginning of event, β decreases to 0.1 , no BDE</t>
  </si>
  <si>
    <t>2022 10/20 21:32</t>
  </si>
  <si>
    <t>2022 10/21 03:45</t>
  </si>
  <si>
    <t>2022 10/21 22:41</t>
  </si>
  <si>
    <t>no shock strong B, large rotation, increasing Pt, compression at back</t>
  </si>
  <si>
    <t>2022 12/26 07:50</t>
  </si>
  <si>
    <t>2022 12/26 17:02</t>
  </si>
  <si>
    <t>2022 12/27 04:50</t>
  </si>
  <si>
    <t>65 (191)</t>
  </si>
  <si>
    <t>11 (17)</t>
  </si>
  <si>
    <t>514 (650)</t>
  </si>
  <si>
    <t>shock, weak increase in B and Pt oustide of sheath, no change in β and N, complex B components</t>
  </si>
  <si>
    <t>2023 01/04 12:30</t>
  </si>
  <si>
    <t>2023 01/04 19:20</t>
  </si>
  <si>
    <t>2023 01/05 09:00</t>
  </si>
  <si>
    <t>no shock, elevated B and Pt, low β, partial rotation of B component, start time modfied from 19:20 by Lugaz</t>
  </si>
  <si>
    <t>2023 01/17 14:36</t>
  </si>
  <si>
    <t>2023 01/18 09:00</t>
  </si>
  <si>
    <t>shock, low-ish  β, some rotation of BT, BDE, added by Lugaz</t>
  </si>
  <si>
    <t xml:space="preserve">2023 02/20 00:39 </t>
  </si>
  <si>
    <t xml:space="preserve">2023 02/20 06:30 </t>
  </si>
  <si>
    <t>2023 02/20 06:40</t>
  </si>
  <si>
    <t>134 (265)</t>
  </si>
  <si>
    <t>16.5 (19.5)</t>
  </si>
  <si>
    <t>shock, elevated B, no rotation, added by Lugaz</t>
  </si>
  <si>
    <t>2023 03/09 19:15</t>
  </si>
  <si>
    <t>2023 03/10 02:51</t>
  </si>
  <si>
    <t>2023 03/10 20:24</t>
  </si>
  <si>
    <t>96 (100)</t>
  </si>
  <si>
    <t>420 (422)</t>
  </si>
  <si>
    <t>shock,  rotation of BT component, complex V and B profiles, β comparable to background</t>
  </si>
  <si>
    <t>2023 03/15 01:30</t>
  </si>
  <si>
    <t>2023 03/15 08:00</t>
  </si>
  <si>
    <t>2023 03/15 15:32</t>
  </si>
  <si>
    <t>234 (304)</t>
  </si>
  <si>
    <t>20.9 (22.0)</t>
  </si>
  <si>
    <t>no shock, partial B rotation, short event, start time modified from 08:00 by Lugaz</t>
  </si>
  <si>
    <t>2023 03/22 21:42</t>
  </si>
  <si>
    <t>2023 03/24 15:00</t>
  </si>
  <si>
    <t>B rotation, low β and V decrease in first half, significant BDEs, second half elevated B but no rotation</t>
  </si>
  <si>
    <t>2023 04/20 04:12</t>
  </si>
  <si>
    <t>2023 04/20 17:16</t>
  </si>
  <si>
    <t>no shock, weak B and low Pt, low β, short event smooth rotation of B components</t>
  </si>
  <si>
    <t>2023 04/23 14:29</t>
  </si>
  <si>
    <t>2023 04/23 20:25</t>
  </si>
  <si>
    <t>2023 04/25 01:26</t>
  </si>
  <si>
    <t>shock,  very low density, very low β, smooth rotation of the B components, BDE</t>
  </si>
  <si>
    <t>2023 05/10 21:35</t>
  </si>
  <si>
    <t>2023 05/11 12:48</t>
  </si>
  <si>
    <t>smooth rotation of the B component, low β, at the back of a HSS not very elevated B</t>
  </si>
  <si>
    <t>2023 07/14 08:14</t>
  </si>
  <si>
    <t>2023 07/14 14:20</t>
  </si>
  <si>
    <t>2023 07/16 12:49</t>
  </si>
  <si>
    <t>151 (162)</t>
  </si>
  <si>
    <t>448 (470)</t>
  </si>
  <si>
    <t>no shock, elevated B, no clear rotation, low N and β, end time modifed from 10:54 by Lugaz</t>
  </si>
  <si>
    <t>2023 07/16 14:30</t>
  </si>
  <si>
    <t>2023 07/16 21:10</t>
  </si>
  <si>
    <t>164 (169)</t>
  </si>
  <si>
    <t>shock, very short, probable continuation of previous CME but complex B components</t>
  </si>
  <si>
    <t>2023 07/16 22:42</t>
  </si>
  <si>
    <t>2023 07/17 00:26</t>
  </si>
  <si>
    <t>2023 07/17 20:44</t>
  </si>
  <si>
    <t>34 (81)</t>
  </si>
  <si>
    <t>8 (12)</t>
  </si>
  <si>
    <t>677 (683)</t>
  </si>
  <si>
    <t>weak B and Pt, some B rotation, β not very low</t>
  </si>
  <si>
    <t>2023 07/25 18:38</t>
  </si>
  <si>
    <t>2023 07/26 04:00</t>
  </si>
  <si>
    <t>2023 07/28 14:00</t>
  </si>
  <si>
    <t>38.5 (135)</t>
  </si>
  <si>
    <t>8.9 (12.9)</t>
  </si>
  <si>
    <t>shock weak B and Pt, no rotation, β low only at the beginning, added by Lugaz</t>
  </si>
  <si>
    <t>2023 08/01 06:06</t>
  </si>
  <si>
    <t>2023 08/01 13:43</t>
  </si>
  <si>
    <t>2023 08/02 06:31</t>
  </si>
  <si>
    <t>118 (135)</t>
  </si>
  <si>
    <t>14 (14)</t>
  </si>
  <si>
    <t>404 (429)</t>
  </si>
  <si>
    <t>shock, not smooth B, rotation, low β</t>
  </si>
  <si>
    <t>2023 08/04 22:55</t>
  </si>
  <si>
    <t>2023 08/05 01:55</t>
  </si>
  <si>
    <t>2023 08/06 07:41</t>
  </si>
  <si>
    <t>226 (268)</t>
  </si>
  <si>
    <t>20 (24.1)</t>
  </si>
  <si>
    <t>424 (443)</t>
  </si>
  <si>
    <t>no shock, BDE, complex B rotations, complex V, not very low β, added by Lugaz</t>
  </si>
  <si>
    <t>2023 09/12 07:04</t>
  </si>
  <si>
    <t>2023 09/12 09:27</t>
  </si>
  <si>
    <t>2023 09/12 19:28</t>
  </si>
  <si>
    <t>BDE, 3-hr data gap, small directional change of B vector, embedded within an SIR</t>
  </si>
  <si>
    <t>2023 09/18 09:04</t>
  </si>
  <si>
    <t>2023 09/18 21:48</t>
  </si>
  <si>
    <t>2023 09/19 17:22</t>
  </si>
  <si>
    <t>93 (279)</t>
  </si>
  <si>
    <t>13 (24)</t>
  </si>
  <si>
    <t>BDE, V declining, low Tp</t>
  </si>
  <si>
    <t xml:space="preserve"> A</t>
  </si>
  <si>
    <t>2023 09/24 17:38</t>
  </si>
  <si>
    <t>2023 09/25 03:29</t>
  </si>
  <si>
    <t>2023 09/26 06:43</t>
  </si>
  <si>
    <t>BDE, B rotations, low Tp and beta</t>
  </si>
  <si>
    <t>2023 10/20 07:43</t>
  </si>
  <si>
    <t>2023 10/21 21:39</t>
  </si>
  <si>
    <t>BN rotation, elevated B, partial BDEs, added by Lugaz</t>
  </si>
  <si>
    <t>2023 11/04 00:16</t>
  </si>
  <si>
    <t>2023 11/04 04:15</t>
  </si>
  <si>
    <t>2023 11/04 22:14</t>
  </si>
  <si>
    <t>384 (390)</t>
  </si>
  <si>
    <t>HCS, no BDE, B rotations with a discontinuity</t>
  </si>
  <si>
    <t>2023 11/05 03:40</t>
  </si>
  <si>
    <t>2023 11/05 12:28</t>
  </si>
  <si>
    <t>2023 11/06 15:02</t>
  </si>
  <si>
    <t>leading shock, BDE, multiple flux ropes</t>
  </si>
  <si>
    <t>2023 11/13 13:40</t>
  </si>
  <si>
    <t>2023 11/13 19:32</t>
  </si>
  <si>
    <t>2023 11/14 8:28</t>
  </si>
  <si>
    <t>125 (144)</t>
  </si>
  <si>
    <t>430 (466)</t>
  </si>
  <si>
    <t>BDE, nice B rotations, shock</t>
  </si>
  <si>
    <t>2023 11/20 15:22</t>
  </si>
  <si>
    <t>2023 11/21 12:40</t>
  </si>
  <si>
    <t>some rotation, low  β</t>
  </si>
  <si>
    <t>2023 12/01 08:24</t>
  </si>
  <si>
    <t>2023 12/01 19:25</t>
  </si>
  <si>
    <t>2023 12/03 02:16</t>
  </si>
  <si>
    <t>139 (372)</t>
  </si>
  <si>
    <t>17 (28)</t>
  </si>
  <si>
    <t>509 (572)</t>
  </si>
  <si>
    <t xml:space="preserve"> rotation, low  β, low Tp, decreasing Vp, BDEs</t>
  </si>
  <si>
    <t>2023 12/15 12:18</t>
  </si>
  <si>
    <t>2023 12/15 22:19</t>
  </si>
  <si>
    <t>2023 12/16 23:08</t>
  </si>
  <si>
    <t>121 (174)</t>
  </si>
  <si>
    <t>15.6 (15.9)</t>
  </si>
  <si>
    <t>complex rotation and V profile, hybrid nature modified by Lugaz</t>
  </si>
  <si>
    <t>2023 12/17 10:23</t>
  </si>
  <si>
    <t>2023 12/18 00:00</t>
  </si>
  <si>
    <t>215 (251)</t>
  </si>
  <si>
    <t>19.1 (22.5)</t>
  </si>
  <si>
    <t>564 (586)</t>
  </si>
  <si>
    <t>no shock, BDE, data gaps, large BN, no rotation, interacting with previous one, added by Lugaz</t>
  </si>
  <si>
    <t>2023 12/29 09:56</t>
  </si>
  <si>
    <t>2023 12/29 23:42</t>
  </si>
  <si>
    <t>small eruption, nice rotation, added by Lugaz</t>
  </si>
  <si>
    <t>2024 01/02 03:38</t>
  </si>
  <si>
    <t>2024 01/02 17:49</t>
  </si>
  <si>
    <t>low-ish β, some rotation</t>
  </si>
  <si>
    <t>2024 02/11 00:59</t>
  </si>
  <si>
    <t>2024 02/11 02:36</t>
  </si>
  <si>
    <t>2024 02/12 10:00</t>
  </si>
  <si>
    <t>65.8 (96.7)</t>
  </si>
  <si>
    <t>no shock, data gaps, low β, multiple rotations, BDEs</t>
  </si>
  <si>
    <t>2024 02/20 09:27</t>
  </si>
  <si>
    <t>2024 02/21 12:05</t>
  </si>
  <si>
    <t>rotation, partial BDEs</t>
  </si>
  <si>
    <t>2024 02/25 11:53</t>
  </si>
  <si>
    <t>2024 02/25 18:44</t>
  </si>
  <si>
    <t>2024 02/26 08:35</t>
  </si>
  <si>
    <t>142 (159)</t>
  </si>
  <si>
    <t>394 (432)</t>
  </si>
  <si>
    <t>no shock, partial rotation, low Tp, BDEs</t>
  </si>
  <si>
    <t>2024 03/03 06:00</t>
  </si>
  <si>
    <t>2024 03/03 18:00</t>
  </si>
  <si>
    <t>2024 03/04 23:40</t>
  </si>
  <si>
    <t>164 (187)</t>
  </si>
  <si>
    <t>shock, low β and low N, some rotation, start time could be closer to 21:00</t>
  </si>
  <si>
    <t>2024 03/21 04:16</t>
  </si>
  <si>
    <t>2024 03/21 17:33</t>
  </si>
  <si>
    <t>2024 03/22 21:40</t>
  </si>
  <si>
    <t>91.7 (114)</t>
  </si>
  <si>
    <t>shock, some rotation, partial BDEs</t>
  </si>
  <si>
    <t>2024 03/24 14:22</t>
  </si>
  <si>
    <t>2024 03/24 19:32</t>
  </si>
  <si>
    <t>2024 03/26 06:15</t>
  </si>
  <si>
    <t>29.8 (32.4)</t>
  </si>
  <si>
    <t>shock, low  β, N and Tp, BDEs, some rotation (high BR)</t>
  </si>
  <si>
    <t>2024 04/19 14:08</t>
  </si>
  <si>
    <t>2024 04/19 19:26</t>
  </si>
  <si>
    <t>2024 04/20 03:45</t>
  </si>
  <si>
    <t>132 (205)</t>
  </si>
  <si>
    <t>16.8 (18.4)</t>
  </si>
  <si>
    <t>no shock, rotations, low β, hybrid event</t>
  </si>
  <si>
    <t>2024 04/30 13:48</t>
  </si>
  <si>
    <t>2024 05/01 15:14</t>
  </si>
  <si>
    <t>low Tp, rotation, some BDEs</t>
  </si>
  <si>
    <t>2024 05/02 11:26</t>
  </si>
  <si>
    <t>2024 05/02 22:28</t>
  </si>
  <si>
    <t>2024 05/05 00:50</t>
  </si>
  <si>
    <t>122 (177)</t>
  </si>
  <si>
    <t>12.8 (18.8)</t>
  </si>
  <si>
    <t>partial BDEs, complex sheath region, weak B except in region just after sheath</t>
  </si>
  <si>
    <t>2024 05/10 14:03</t>
  </si>
  <si>
    <t>2024 05/10 21:50</t>
  </si>
  <si>
    <t>2024 05/12 12:02</t>
  </si>
  <si>
    <t>66.7 (84.0)</t>
  </si>
  <si>
    <t>exttreme event, multiple interacting CMEs, end of sheath very uncertain, data gaps, treated as single event rather than separating individual CMEs</t>
  </si>
  <si>
    <t>2024 05/16 11:40</t>
  </si>
  <si>
    <t>2024 05/16 13:10</t>
  </si>
  <si>
    <t>2024 05/17 01:06</t>
  </si>
  <si>
    <t>68.5 (98)</t>
  </si>
  <si>
    <t>501 (510)</t>
  </si>
  <si>
    <t>shock (?), short event, partial rotation, low β</t>
  </si>
  <si>
    <t>2024 05/25 03:56</t>
  </si>
  <si>
    <t>2024 05/25 18:47</t>
  </si>
  <si>
    <t>2024 05/27 10:53</t>
  </si>
  <si>
    <t>shock(?) may be unrelated, multiple rotations, periods of low β, no BDE</t>
  </si>
  <si>
    <t>2024 06/10 03:05</t>
  </si>
  <si>
    <t>2024 06/10 13:44</t>
  </si>
  <si>
    <t>2024 06/12 10:20</t>
  </si>
  <si>
    <t>73.4 (140)</t>
  </si>
  <si>
    <t>12.3 (14.1)</t>
  </si>
  <si>
    <t>low Tp, strong BR with only partial rotation, weak B outside of first 12 hours, BDEs</t>
  </si>
  <si>
    <t>2024 06/28 15:02</t>
  </si>
  <si>
    <t>2024 06/29 07:35</t>
  </si>
  <si>
    <t>2024 06/30 03:40</t>
  </si>
  <si>
    <t>118 (203)</t>
  </si>
  <si>
    <t>14.8 (19.5)</t>
  </si>
  <si>
    <t>376 (427)</t>
  </si>
  <si>
    <t>shock, low β, N and Tp, BDEs, rotation, BDEs - very long sheath maybe unrelated shock?</t>
  </si>
  <si>
    <t>2024 07/02 15:28</t>
  </si>
  <si>
    <t>2024 07/04 05:15</t>
  </si>
  <si>
    <t xml:space="preserve">low Tp, strong BR and partial rotations, </t>
  </si>
  <si>
    <t>2024 07/16 03:50</t>
  </si>
  <si>
    <t>2024 07/16 20:33</t>
  </si>
  <si>
    <t>short, low β, some rotation</t>
  </si>
  <si>
    <t>2024 07/17 00:44</t>
  </si>
  <si>
    <t>2024 07/17 15:17</t>
  </si>
  <si>
    <t>short, low β</t>
  </si>
  <si>
    <t>2024 07/23 21:50</t>
  </si>
  <si>
    <t>2024 07/24 03:40</t>
  </si>
  <si>
    <t>2024 07/26 03:21</t>
  </si>
  <si>
    <t>331 (340)</t>
  </si>
  <si>
    <t>low β in central part, probable 2 CMEs, some BDEs</t>
  </si>
  <si>
    <t>2024 07/26 03:46</t>
  </si>
  <si>
    <t>2024 07/26 10:13</t>
  </si>
  <si>
    <t>2024 07/27 05:57</t>
  </si>
  <si>
    <t>180 (215)</t>
  </si>
  <si>
    <t>low β, strong BR, end of sheath uncertain</t>
  </si>
  <si>
    <t>2024 07/29 19:23</t>
  </si>
  <si>
    <t>2024 07/30 01:50</t>
  </si>
  <si>
    <t>2024 07/31 05:44</t>
  </si>
  <si>
    <t>147 (149)</t>
  </si>
  <si>
    <t>shock, low Tp, no rotation, BDEs</t>
  </si>
  <si>
    <t>2024 08/03 12:11</t>
  </si>
  <si>
    <t>2024 08/03 23:10</t>
  </si>
  <si>
    <t>2024 08/05 01:30</t>
  </si>
  <si>
    <t>16.8 (20.8)</t>
  </si>
  <si>
    <t>450 (472)</t>
  </si>
  <si>
    <t>shock, multiple unclear CMEs with short-duration rotation, high density, low-ish β only in second part</t>
  </si>
  <si>
    <t>2024 08/27 08:30</t>
  </si>
  <si>
    <t>2024 08/27 15:05</t>
  </si>
  <si>
    <t>2024 08/29 10:44</t>
  </si>
  <si>
    <t>370 (379)</t>
  </si>
  <si>
    <t>no shock, low β, rotation in first half, potentially from multiple CMEs, BDEs</t>
  </si>
  <si>
    <t>2024 10/10 12:07</t>
  </si>
  <si>
    <t>2024 10/10 23:00</t>
  </si>
  <si>
    <t>2024 10/11 12:00</t>
  </si>
  <si>
    <t>264 (1837)</t>
  </si>
  <si>
    <t>22.7 (61.6)</t>
  </si>
  <si>
    <t>774 (780)</t>
  </si>
  <si>
    <t xml:space="preserve">very strong sheath, low β, rotation, nice BDE, end time could be 4-hour later </t>
  </si>
  <si>
    <t>2024 10/27 10:56</t>
  </si>
  <si>
    <t>2024 10/28 04:40</t>
  </si>
  <si>
    <t>2024 10/28 20:00</t>
  </si>
  <si>
    <t>shock inside CME at 17:00, potentially hybrid event, low β, no rotation</t>
  </si>
  <si>
    <t>2024/11/20 07:56</t>
  </si>
  <si>
    <t>2024/11/21 00:10</t>
  </si>
  <si>
    <t>partial rotations, low N</t>
  </si>
  <si>
    <t>2024 12/18 06:24</t>
  </si>
  <si>
    <t>2024 12/18 22:31</t>
  </si>
  <si>
    <t>2024 12/20 02:54</t>
  </si>
  <si>
    <t>211 (443)</t>
  </si>
  <si>
    <t>20.7 (24.7)</t>
  </si>
  <si>
    <t>405 (418)</t>
  </si>
  <si>
    <t>low β and N, rotation, some BDEs, very dense sheath with nice B rotation</t>
  </si>
  <si>
    <t>2025 01/07 00:44</t>
  </si>
  <si>
    <t>2025 01/07 02:53</t>
  </si>
  <si>
    <t>2025 01/07 13:19</t>
  </si>
  <si>
    <t>119 (159)</t>
  </si>
  <si>
    <t>15.3 (16.9)</t>
  </si>
  <si>
    <t>441 (447)</t>
  </si>
  <si>
    <t>some rotation, low β, BDEs, strong Br</t>
  </si>
  <si>
    <t>2025 01/27 02:40</t>
  </si>
  <si>
    <t>2025 01/27 10:16</t>
  </si>
  <si>
    <t>2025 01/28 23:45</t>
  </si>
  <si>
    <t>310 (320)</t>
  </si>
  <si>
    <t>no shock, very nice rotation, low β, BDEs throughout</t>
  </si>
  <si>
    <t>2025 01/31 03:30</t>
  </si>
  <si>
    <t>2025 01/31 21:06</t>
  </si>
  <si>
    <t xml:space="preserve">rotation, reduced β, no BDEs </t>
  </si>
  <si>
    <t>2025 04/16 10:01</t>
  </si>
  <si>
    <t>2025 04/16 13:00</t>
  </si>
  <si>
    <t>2025 04/17 15:55</t>
  </si>
  <si>
    <t>439 (442)</t>
  </si>
  <si>
    <t>complex event, multiple rotations, short period of low β</t>
  </si>
  <si>
    <t>2025 05/10 17:13</t>
  </si>
  <si>
    <t>2025 05/11 10:11</t>
  </si>
  <si>
    <t>2025 05/12 07:06</t>
  </si>
  <si>
    <t>probable shock, some rotation, strong Br, reduced β</t>
  </si>
  <si>
    <t>2025/05/30 09:37</t>
  </si>
  <si>
    <t>2025/05/30 23:55</t>
  </si>
  <si>
    <t>hybrid event, some rotation, strong Br, some low β</t>
  </si>
  <si>
    <t>2025 06/21 18:20</t>
  </si>
  <si>
    <t>2025 06/21 21:22</t>
  </si>
  <si>
    <t>2025 06/22 14:00</t>
  </si>
  <si>
    <t>224 (333)</t>
  </si>
  <si>
    <t>19.3 (26.5)</t>
  </si>
  <si>
    <t>shock on pre-existing elevated B (~11 nT), small rotation, complex event</t>
  </si>
  <si>
    <t xml:space="preserve">( ): values are from the region including the sheath region when the values in the sheath are higher than in the obstacle. </t>
  </si>
  <si>
    <r>
      <t>Magnetic obstacle (~flux rope) start time</t>
    </r>
    <r>
      <rPr>
        <vertAlign val="superscript"/>
        <sz val="11"/>
        <rFont val="Times New Roman"/>
        <family val="1"/>
      </rPr>
      <t>1</t>
    </r>
    <r>
      <rPr>
        <sz val="11"/>
        <rFont val="Times New Roman"/>
        <family val="1"/>
      </rPr>
      <t>: if it is different from the ICME start time, there is a sheath region. NaN indicates there is no clear magnetic obstacle, possibly because of a glance through of the sheath region.</t>
    </r>
  </si>
  <si>
    <r>
      <t>∆V</t>
    </r>
    <r>
      <rPr>
        <vertAlign val="superscript"/>
        <sz val="11"/>
        <rFont val="Times New Roman"/>
        <family val="1"/>
      </rPr>
      <t>2</t>
    </r>
    <r>
      <rPr>
        <sz val="11"/>
        <rFont val="Times New Roman"/>
        <family val="1"/>
      </rPr>
      <t>: temporal variation of solar wind speed over one event, negative value indicating solar wind is expanding, and "~" means the solar wind speed remains almost constant or does not change systematically over the event despite back-and-forth changes.</t>
    </r>
  </si>
  <si>
    <r>
      <t>Group</t>
    </r>
    <r>
      <rPr>
        <vertAlign val="superscript"/>
        <sz val="11"/>
        <rFont val="Times New Roman"/>
        <family val="1"/>
      </rPr>
      <t>3</t>
    </r>
    <r>
      <rPr>
        <sz val="11"/>
        <rFont val="Times New Roman"/>
        <family val="1"/>
      </rPr>
      <t xml:space="preserve">: We sort ICMEs into 3 groups depending on their temporal profiles of Pt. Corresponding to the Group 1, 2, and 3 ICMEs, the Pt profile, excluding any shock and/or sheath region (if present), respectively, has a central pressure maximum, a steady plateau, or a gradual decay. In the hypothesis that all ICMEs have a central flux rope, these three groups of Pt profiles are due to different approach distances to the central flux rope. Group 1 ICMEs are assumed to be the ones penetrated by spacecraft near the flux rope axis, and they usually present signatures of magnetic clouds. See Jian et al. (2006) for more detail. </t>
    </r>
  </si>
  <si>
    <t>* Hybrid event.</t>
  </si>
  <si>
    <t>? Ambiguous event.</t>
  </si>
  <si>
    <t xml:space="preserve">Records: </t>
  </si>
  <si>
    <t>1. 3/13/2010: Revised.</t>
  </si>
  <si>
    <t xml:space="preserve">2. 8/9/2010: Add 1/14/2007 ICMEs for STEREO A and B, when plasma data were not available from STEREO. </t>
  </si>
  <si>
    <t xml:space="preserve">3. 4/8/2011: Extend the survey beyond 10/31/2009 to 5/31/2010 for STA and 11/30/2010 for STB. </t>
  </si>
  <si>
    <t>4. 5/26/2011: Extend the survey to 12/31/2010.</t>
  </si>
  <si>
    <t xml:space="preserve">5. 11/4/2011: Add 9/28/2009 STB event. It is shorter than 12 hours though. </t>
  </si>
  <si>
    <t>6. 3/19/2012: Add ICMEs during January - September of 2011 at STB.</t>
  </si>
  <si>
    <t>7. 4/4/2012: Add ICMEs during January - July of 2011 at STA.</t>
  </si>
  <si>
    <t>8. 4/13/2012: Add ICMEs during October -December of 2011 at STB.</t>
  </si>
  <si>
    <t xml:space="preserve">9. 7//11/2012: Add the ICME on 17-19 August 2010 at STA. </t>
  </si>
  <si>
    <t xml:space="preserve">10. 7/30/2012: Add ICMEs during August - December of 2011 at STA. </t>
  </si>
  <si>
    <t xml:space="preserve">11. 9/28/2012: Change the comment of ICME on 8/30/2009 at STB. </t>
  </si>
  <si>
    <t>12. 3/18/2013: Add ICMEs during January - August of 2012 at STA.</t>
  </si>
  <si>
    <t xml:space="preserve">13. 4/3/2013: Change the comment of 1/29/2012 ICME at STA, because the leading shock is questionable. </t>
  </si>
  <si>
    <t xml:space="preserve">14. 5/24/2013: Add ICMEs during January - August of 2012 at STB. </t>
  </si>
  <si>
    <t>15. 6/10/2013: Change the analysis of 8/30/2009 event at STB.</t>
  </si>
  <si>
    <t>16. 9/6/2013: Add comment for 6/30/2011 ICME at STB.</t>
  </si>
  <si>
    <t xml:space="preserve">17. 10/22/2013: Add ICMEs during Sept - Dec of 2012 at STB. </t>
  </si>
  <si>
    <t xml:space="preserve">18. 11/4/2013: Add ICMEs during Sept - Dec of 2012 at STA. </t>
  </si>
  <si>
    <t>19. 3/13/2014: Add ICMEs on 8/3/2010 at STB, on 2/3/2011 at STA, on 7/23/2011 at STB.</t>
  </si>
  <si>
    <t xml:space="preserve">20. 5/28/2014: Add ICMEs during Jan.-June of 2013 at STA. </t>
  </si>
  <si>
    <t xml:space="preserve">21. 6/6/2014: Change the group classification of 1/20/2010 ICME at STB and update the reference. </t>
  </si>
  <si>
    <t xml:space="preserve">22. 9/4/2014: Add ICMEs during 2013 at STB, change the note for the ICME on 1/29/2012 at STA. </t>
  </si>
  <si>
    <t xml:space="preserve">23. 9/26/2014: Add ICMEs during July - Dec. of 2013 at STA. </t>
  </si>
  <si>
    <t xml:space="preserve">24. 3/4/2015: Add ICMEs during Jan.-June of 2014 at STA. </t>
  </si>
  <si>
    <t xml:space="preserve">25. 12/4/2015: Add ICMEs during Jan. - Sept. of 2014 at STB. </t>
  </si>
  <si>
    <t>26. 3/22/2016: Fix three errors of doys in the time marks.</t>
  </si>
  <si>
    <t xml:space="preserve">27. 11/7/2016: Add ICMEs during July - August of 2014 at STA. Because the plasma data are only available for a few hours per day in the rest of 2014 and the Level 2 PLASTIC data of 2015 are in process, the event survey is only updated to 8/26/2014.  </t>
  </si>
  <si>
    <t>28. 6/7/2017: Change the comment for ICME on 1/13/2009 at STB because the plasma data gap is removed.</t>
  </si>
  <si>
    <t xml:space="preserve">29. 7/15/2017: Update STA ICMEs to the end of 2016, using Version 11 PLASTIC data and the new Level 2 merged data. </t>
  </si>
  <si>
    <t>30. 8/9/2017: Add ICMEs at STA in Sept-Dec of 2014 when there was a reduced coverage of plasma data.</t>
  </si>
  <si>
    <t>31. 12/22/2017: Add the classification of MCs throughout the list.</t>
  </si>
  <si>
    <t xml:space="preserve">32. 1/12/2018: Check and update the ICME parameters in 2007 and 2008, because the plasma data were reprocessed after the compiling of the list. </t>
  </si>
  <si>
    <t>33. 1/18/2018: The citation of Jian et al. (2018) is added.</t>
  </si>
  <si>
    <t xml:space="preserve">34. 5/7/2018: fix the start time of magnetic obstacle, while making a spase data of the list. </t>
  </si>
  <si>
    <t xml:space="preserve">35. 4/9/2019: Update ICMEs at STA to July 2018. </t>
  </si>
  <si>
    <t>36. 11/1/2022: Update ICMEs at STA to Dec 2020 with the assist of Dr. Tarik Salman.</t>
  </si>
  <si>
    <t>37. 8/1/2024: Dr. Tarik Salman updated ICMEs at STA to Dec. 2023.</t>
  </si>
  <si>
    <t xml:space="preserve">38. 03/30/2026: Dr. Noe Lugaz updated ICMEs at STA to June 2025, added some CMEs in 2023, added comments for 2023 CMEs, set group and MC indices for ICMEs in 2021-2025. </t>
  </si>
  <si>
    <t xml:space="preserve">39. 04/17/2026: Lan removed DOY in time for the events in 2006-2020.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</si>
</sst>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4"/>
      <name val="Times New Roman"/>
      <family val="1"/>
    </font>
    <font>
      <sz val="10"/>
      <name val="Times New Roman"/>
      <family val="1"/>
    </font>
    <font>
      <sz val="12"/>
      <name val="Times New Roman"/>
      <family val="1"/>
    </font>
    <font>
      <sz val="12"/>
      <name val="Calibri"/>
      <family val="2"/>
    </font>
    <font>
      <b/>
      <sz val="14"/>
      <name val="Times New Roman"/>
      <family val="1"/>
    </font>
    <font>
      <vertAlign val="superscript"/>
      <sz val="10"/>
      <name val="Times New Roman"/>
      <family val="1"/>
    </font>
    <font>
      <b/>
      <sz val="12"/>
      <name val="Times New Roman"/>
      <family val="1"/>
    </font>
    <font>
      <sz val="10"/>
      <name val="Calibri"/>
      <family val="2"/>
    </font>
    <font>
      <sz val="8.5"/>
      <name val="Times New Roman"/>
      <family val="1"/>
    </font>
    <font>
      <b/>
      <sz val="10"/>
      <name val="Times New Roman"/>
      <family val="1"/>
    </font>
    <font>
      <sz val="11.5"/>
      <name val="Times New Roman"/>
      <family val="1"/>
    </font>
    <font>
      <sz val="11"/>
      <name val="Times New Roman"/>
      <family val="1"/>
    </font>
    <font>
      <vertAlign val="superscript"/>
      <sz val="11"/>
      <name val="Times New Roman"/>
      <family val="1"/>
    </font>
    <font>
      <sz val="10"/>
      <color theme="1"/>
      <name val="Calibri"/>
      <family val="2"/>
      <scheme val="minor"/>
    </font>
    <font>
      <sz val="10"/>
      <color rgb="FF000000"/>
      <name val="Calibri"/>
      <family val="2"/>
      <scheme val="minor"/>
    </font>
    <font>
      <sz val="10"/>
      <color theme="1"/>
      <name val="Times New Roman"/>
      <family val="1"/>
    </font>
    <font>
      <sz val="10"/>
      <color rgb="FF000000"/>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34">
    <xf numFmtId="0" fontId="0" fillId="0" borderId="0" xfId="0"/>
    <xf numFmtId="0" fontId="2" fillId="0" borderId="0" xfId="0" applyFont="1" applyAlignment="1">
      <alignment horizontal="center" vertical="center" wrapText="1"/>
    </xf>
    <xf numFmtId="12" fontId="2" fillId="0" borderId="0" xfId="0" applyNumberFormat="1" applyFont="1" applyAlignment="1">
      <alignment horizontal="center" vertical="center" wrapText="1"/>
    </xf>
    <xf numFmtId="13" fontId="2" fillId="0" borderId="0" xfId="0" applyNumberFormat="1"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vertical="center" wrapText="1"/>
    </xf>
    <xf numFmtId="164" fontId="2" fillId="0" borderId="0" xfId="0" applyNumberFormat="1" applyFont="1" applyAlignment="1">
      <alignment horizontal="center" vertical="center" wrapText="1"/>
    </xf>
    <xf numFmtId="1" fontId="14"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0" xfId="0" quotePrefix="1" applyFont="1" applyAlignment="1">
      <alignment horizontal="center" vertical="center" wrapText="1"/>
    </xf>
    <xf numFmtId="1" fontId="15" fillId="0" borderId="0" xfId="0" applyNumberFormat="1" applyFont="1" applyAlignment="1">
      <alignment horizontal="center" vertical="center" wrapText="1"/>
    </xf>
    <xf numFmtId="164" fontId="15" fillId="0" borderId="0" xfId="0" applyNumberFormat="1" applyFont="1" applyAlignment="1">
      <alignment horizontal="center" vertical="center" wrapText="1"/>
    </xf>
    <xf numFmtId="0" fontId="2" fillId="0" borderId="0" xfId="0" applyFont="1" applyAlignment="1">
      <alignment vertical="center" wrapText="1"/>
    </xf>
    <xf numFmtId="0" fontId="16" fillId="0" borderId="0" xfId="0" applyFont="1" applyAlignment="1">
      <alignment horizontal="center" vertical="center" wrapText="1"/>
    </xf>
    <xf numFmtId="0" fontId="2" fillId="0" borderId="0" xfId="0" quotePrefix="1" applyFont="1" applyAlignment="1">
      <alignment horizontal="center" vertical="center" wrapText="1"/>
    </xf>
    <xf numFmtId="1" fontId="17"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1" fontId="16" fillId="0" borderId="0" xfId="0" applyNumberFormat="1" applyFont="1" applyAlignment="1">
      <alignment horizontal="center" vertical="center" wrapText="1"/>
    </xf>
    <xf numFmtId="16" fontId="2" fillId="0" borderId="0" xfId="0" quotePrefix="1" applyNumberFormat="1" applyFont="1" applyAlignment="1">
      <alignment horizontal="center" vertical="center" wrapText="1"/>
    </xf>
    <xf numFmtId="0" fontId="16" fillId="0" borderId="0" xfId="0" quotePrefix="1" applyFont="1" applyAlignment="1">
      <alignment horizontal="center" vertical="center" wrapText="1"/>
    </xf>
    <xf numFmtId="0" fontId="17" fillId="0" borderId="0" xfId="0" applyFont="1" applyAlignment="1">
      <alignment horizontal="center" vertical="center" wrapText="1"/>
    </xf>
    <xf numFmtId="13" fontId="2" fillId="0" borderId="0" xfId="0" quotePrefix="1" applyNumberFormat="1" applyFont="1" applyAlignment="1">
      <alignment horizontal="center" vertical="center" wrapText="1"/>
    </xf>
    <xf numFmtId="0" fontId="16" fillId="0" borderId="0" xfId="0" applyFont="1" applyAlignment="1">
      <alignment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96B1-8938-6748-9708-5ECE98762ECC}">
  <sheetPr>
    <pageSetUpPr fitToPage="1"/>
  </sheetPr>
  <dimension ref="A1:Y566"/>
  <sheetViews>
    <sheetView tabSelected="1" topLeftCell="A415" zoomScale="110" workbookViewId="0">
      <selection activeCell="D419" sqref="D419"/>
    </sheetView>
  </sheetViews>
  <sheetFormatPr defaultColWidth="19.42578125" defaultRowHeight="12.95"/>
  <cols>
    <col min="1" max="1" width="4.42578125" style="1" customWidth="1"/>
    <col min="2" max="2" width="7.42578125" style="1" customWidth="1"/>
    <col min="3" max="3" width="18.42578125" style="1" customWidth="1"/>
    <col min="4" max="4" width="17.85546875" style="1" customWidth="1"/>
    <col min="5" max="5" width="16.42578125" style="1" customWidth="1"/>
    <col min="6" max="6" width="7.85546875" style="1" customWidth="1"/>
    <col min="7" max="7" width="6.42578125" style="1" customWidth="1"/>
    <col min="8" max="8" width="6.85546875" style="1" customWidth="1"/>
    <col min="9" max="9" width="6.42578125" style="1" customWidth="1"/>
    <col min="10" max="10" width="6.140625" style="1" customWidth="1"/>
    <col min="11" max="11" width="7.140625" style="1" customWidth="1"/>
    <col min="12" max="12" width="8.42578125" style="1" customWidth="1"/>
    <col min="13" max="13" width="9.140625" style="1" customWidth="1"/>
    <col min="14" max="14" width="11.140625" style="1" customWidth="1"/>
    <col min="15" max="253" width="9.140625" style="1" customWidth="1"/>
    <col min="254" max="254" width="4.42578125" style="1" customWidth="1"/>
    <col min="255" max="255" width="9.85546875" style="1" customWidth="1"/>
    <col min="256" max="16384" width="19.42578125" style="1"/>
  </cols>
  <sheetData>
    <row r="1" spans="1:14" ht="34.5" customHeight="1">
      <c r="A1" s="30" t="s">
        <v>0</v>
      </c>
      <c r="B1" s="30"/>
      <c r="C1" s="30"/>
      <c r="D1" s="30"/>
      <c r="E1" s="30"/>
      <c r="F1" s="30"/>
      <c r="G1" s="30"/>
      <c r="H1" s="30"/>
      <c r="I1" s="30"/>
      <c r="J1" s="30"/>
      <c r="K1" s="30"/>
      <c r="L1" s="30"/>
      <c r="M1" s="30"/>
      <c r="N1" s="30"/>
    </row>
    <row r="2" spans="1:14" ht="98.45" customHeight="1">
      <c r="A2" s="31" t="s">
        <v>1</v>
      </c>
      <c r="B2" s="31"/>
      <c r="C2" s="31"/>
      <c r="D2" s="31"/>
      <c r="E2" s="31"/>
      <c r="F2" s="31"/>
      <c r="G2" s="31"/>
      <c r="H2" s="31"/>
      <c r="I2" s="31"/>
      <c r="J2" s="31"/>
      <c r="K2" s="31"/>
      <c r="L2" s="31"/>
      <c r="M2" s="31"/>
      <c r="N2" s="31"/>
    </row>
    <row r="3" spans="1:14" ht="39" customHeight="1">
      <c r="A3" s="31" t="s">
        <v>2</v>
      </c>
      <c r="B3" s="31"/>
      <c r="C3" s="31"/>
      <c r="D3" s="31"/>
      <c r="E3" s="31"/>
      <c r="F3" s="31"/>
      <c r="G3" s="31"/>
      <c r="H3" s="31"/>
      <c r="I3" s="31"/>
      <c r="J3" s="31"/>
      <c r="K3" s="31"/>
      <c r="L3" s="31"/>
      <c r="M3" s="31"/>
      <c r="N3" s="31"/>
    </row>
    <row r="4" spans="1:14" ht="48.6" customHeight="1">
      <c r="A4" s="33" t="s">
        <v>3</v>
      </c>
      <c r="B4" s="33"/>
      <c r="C4" s="33"/>
      <c r="D4" s="33"/>
      <c r="E4" s="33"/>
      <c r="F4" s="33"/>
      <c r="G4" s="33"/>
      <c r="H4" s="33"/>
      <c r="I4" s="33"/>
      <c r="J4" s="33"/>
      <c r="K4" s="33"/>
      <c r="L4" s="33"/>
      <c r="M4" s="33"/>
      <c r="N4" s="33"/>
    </row>
    <row r="5" spans="1:14" ht="42.6" customHeight="1">
      <c r="A5" s="31" t="s">
        <v>4</v>
      </c>
      <c r="B5" s="31"/>
      <c r="C5" s="31"/>
      <c r="D5" s="31"/>
      <c r="E5" s="31"/>
      <c r="F5" s="31"/>
      <c r="G5" s="31"/>
      <c r="H5" s="31"/>
      <c r="I5" s="31"/>
      <c r="J5" s="31"/>
      <c r="K5" s="31"/>
      <c r="L5" s="31"/>
      <c r="M5" s="31"/>
      <c r="N5" s="31"/>
    </row>
    <row r="6" spans="1:14" ht="36" customHeight="1">
      <c r="A6" s="31" t="s">
        <v>5</v>
      </c>
      <c r="B6" s="31"/>
      <c r="C6" s="31"/>
      <c r="D6" s="31"/>
      <c r="E6" s="31"/>
      <c r="F6" s="31"/>
      <c r="G6" s="31"/>
      <c r="H6" s="31"/>
      <c r="I6" s="31"/>
      <c r="J6" s="31"/>
      <c r="K6" s="31"/>
      <c r="L6" s="31"/>
      <c r="M6" s="31"/>
      <c r="N6" s="31"/>
    </row>
    <row r="7" spans="1:14" ht="17.45" customHeight="1">
      <c r="A7" s="25"/>
      <c r="B7" s="25"/>
      <c r="C7" s="25"/>
      <c r="D7" s="25"/>
      <c r="E7" s="25"/>
      <c r="F7" s="25"/>
      <c r="G7" s="25"/>
      <c r="H7" s="25"/>
      <c r="I7" s="25"/>
      <c r="J7" s="25"/>
      <c r="K7" s="25"/>
      <c r="L7" s="25"/>
      <c r="M7" s="25"/>
      <c r="N7" s="25"/>
    </row>
    <row r="8" spans="1:14" ht="35.450000000000003" customHeight="1">
      <c r="A8" s="32" t="s">
        <v>6</v>
      </c>
      <c r="B8" s="32"/>
      <c r="C8" s="32"/>
      <c r="D8" s="32"/>
      <c r="E8" s="32"/>
      <c r="F8" s="32"/>
      <c r="G8" s="32"/>
      <c r="H8" s="32"/>
      <c r="I8" s="32"/>
      <c r="J8" s="32"/>
      <c r="K8" s="32"/>
      <c r="L8" s="32"/>
      <c r="M8" s="32"/>
      <c r="N8" s="32"/>
    </row>
    <row r="9" spans="1:14" ht="61.5" customHeight="1">
      <c r="A9" s="23" t="s">
        <v>7</v>
      </c>
      <c r="B9" s="23" t="s">
        <v>8</v>
      </c>
      <c r="C9" s="23" t="s">
        <v>9</v>
      </c>
      <c r="D9" s="23" t="s">
        <v>10</v>
      </c>
      <c r="E9" s="23" t="s">
        <v>11</v>
      </c>
      <c r="F9" s="23" t="s">
        <v>12</v>
      </c>
      <c r="G9" s="23" t="s">
        <v>13</v>
      </c>
      <c r="H9" s="23" t="s">
        <v>14</v>
      </c>
      <c r="I9" s="23" t="s">
        <v>15</v>
      </c>
      <c r="J9" s="23" t="s">
        <v>16</v>
      </c>
      <c r="K9" s="23" t="s">
        <v>17</v>
      </c>
      <c r="L9" s="26" t="s">
        <v>18</v>
      </c>
      <c r="M9" s="26"/>
      <c r="N9" s="26"/>
    </row>
    <row r="10" spans="1:14" ht="27" customHeight="1">
      <c r="A10" s="27">
        <v>2006</v>
      </c>
      <c r="B10" s="27"/>
      <c r="C10" s="27"/>
      <c r="D10" s="27"/>
      <c r="E10" s="27"/>
      <c r="F10" s="27"/>
      <c r="G10" s="27"/>
      <c r="H10" s="27"/>
      <c r="I10" s="27"/>
      <c r="J10" s="27"/>
      <c r="K10" s="27"/>
      <c r="L10" s="27"/>
      <c r="M10" s="27"/>
      <c r="N10" s="27"/>
    </row>
    <row r="11" spans="1:14" ht="37.5" customHeight="1">
      <c r="A11" s="23">
        <v>1</v>
      </c>
      <c r="B11" s="23" t="s">
        <v>19</v>
      </c>
      <c r="C11" s="23" t="s">
        <v>20</v>
      </c>
      <c r="D11" s="23" t="s">
        <v>21</v>
      </c>
      <c r="E11" s="23" t="s">
        <v>22</v>
      </c>
      <c r="F11" s="23"/>
      <c r="G11" s="23" t="s">
        <v>23</v>
      </c>
      <c r="H11" s="23"/>
      <c r="I11" s="23"/>
      <c r="J11" s="23"/>
      <c r="K11" s="23">
        <v>2</v>
      </c>
      <c r="L11" s="26" t="s">
        <v>24</v>
      </c>
      <c r="M11" s="26"/>
      <c r="N11" s="26"/>
    </row>
    <row r="12" spans="1:14" ht="27" customHeight="1">
      <c r="A12" s="23"/>
      <c r="B12" s="23"/>
      <c r="C12" s="23"/>
      <c r="D12" s="23"/>
      <c r="E12" s="23"/>
      <c r="F12" s="23"/>
      <c r="G12" s="23"/>
      <c r="H12" s="23"/>
      <c r="I12" s="23"/>
      <c r="J12" s="23"/>
      <c r="K12" s="23"/>
      <c r="L12" s="23"/>
      <c r="M12" s="23"/>
      <c r="N12" s="23"/>
    </row>
    <row r="13" spans="1:14" ht="27" customHeight="1">
      <c r="A13" s="27">
        <v>2007</v>
      </c>
      <c r="B13" s="27"/>
      <c r="C13" s="27"/>
      <c r="D13" s="27"/>
      <c r="E13" s="27"/>
      <c r="F13" s="27"/>
      <c r="G13" s="27"/>
      <c r="H13" s="27"/>
      <c r="I13" s="27"/>
      <c r="J13" s="27"/>
      <c r="K13" s="27"/>
      <c r="L13" s="27"/>
      <c r="M13" s="27"/>
      <c r="N13" s="27"/>
    </row>
    <row r="14" spans="1:14" ht="27" customHeight="1">
      <c r="A14" s="23">
        <v>1</v>
      </c>
      <c r="B14" s="23" t="s">
        <v>25</v>
      </c>
      <c r="C14" s="23" t="s">
        <v>26</v>
      </c>
      <c r="D14" s="23" t="s">
        <v>27</v>
      </c>
      <c r="E14" s="23" t="s">
        <v>28</v>
      </c>
      <c r="F14" s="23"/>
      <c r="G14" s="23">
        <v>15</v>
      </c>
      <c r="H14" s="23"/>
      <c r="I14" s="23"/>
      <c r="J14" s="23"/>
      <c r="K14" s="23">
        <v>2</v>
      </c>
      <c r="L14" s="26" t="s">
        <v>29</v>
      </c>
      <c r="M14" s="26"/>
      <c r="N14" s="26"/>
    </row>
    <row r="15" spans="1:14" ht="27" customHeight="1">
      <c r="A15" s="23">
        <v>2</v>
      </c>
      <c r="B15" s="23" t="s">
        <v>30</v>
      </c>
      <c r="C15" s="23" t="s">
        <v>31</v>
      </c>
      <c r="D15" s="23" t="s">
        <v>32</v>
      </c>
      <c r="E15" s="23" t="s">
        <v>33</v>
      </c>
      <c r="F15" s="23"/>
      <c r="G15" s="23">
        <v>14.8</v>
      </c>
      <c r="H15" s="23"/>
      <c r="I15" s="23"/>
      <c r="J15" s="23"/>
      <c r="K15" s="23">
        <v>2</v>
      </c>
      <c r="L15" s="26"/>
      <c r="M15" s="26"/>
      <c r="N15" s="26"/>
    </row>
    <row r="16" spans="1:14" ht="27" customHeight="1">
      <c r="A16" s="23">
        <v>3</v>
      </c>
      <c r="B16" s="23" t="s">
        <v>25</v>
      </c>
      <c r="C16" s="23" t="s">
        <v>34</v>
      </c>
      <c r="D16" s="23" t="s">
        <v>34</v>
      </c>
      <c r="E16" s="23" t="s">
        <v>35</v>
      </c>
      <c r="F16" s="23">
        <v>63</v>
      </c>
      <c r="G16" s="23">
        <v>11.5</v>
      </c>
      <c r="H16" s="23">
        <v>540</v>
      </c>
      <c r="I16" s="23">
        <v>-80</v>
      </c>
      <c r="J16" s="23">
        <v>2</v>
      </c>
      <c r="K16" s="23">
        <v>2</v>
      </c>
      <c r="L16" s="26" t="s">
        <v>36</v>
      </c>
      <c r="M16" s="26"/>
      <c r="N16" s="26"/>
    </row>
    <row r="17" spans="1:14" ht="33.950000000000003" customHeight="1">
      <c r="A17" s="23">
        <v>4</v>
      </c>
      <c r="B17" s="23" t="s">
        <v>30</v>
      </c>
      <c r="C17" s="23" t="s">
        <v>37</v>
      </c>
      <c r="D17" s="23" t="s">
        <v>37</v>
      </c>
      <c r="E17" s="23" t="s">
        <v>38</v>
      </c>
      <c r="F17" s="23">
        <v>180</v>
      </c>
      <c r="G17" s="23">
        <v>17.5</v>
      </c>
      <c r="H17" s="23">
        <v>480</v>
      </c>
      <c r="I17" s="23">
        <v>-60</v>
      </c>
      <c r="J17" s="23">
        <v>1</v>
      </c>
      <c r="K17" s="23">
        <v>2</v>
      </c>
      <c r="L17" s="26"/>
      <c r="M17" s="26"/>
      <c r="N17" s="26"/>
    </row>
    <row r="18" spans="1:14" ht="51" customHeight="1">
      <c r="A18" s="23" t="s">
        <v>39</v>
      </c>
      <c r="B18" s="23" t="s">
        <v>25</v>
      </c>
      <c r="C18" s="23" t="s">
        <v>40</v>
      </c>
      <c r="D18" s="23" t="s">
        <v>41</v>
      </c>
      <c r="E18" s="23" t="s">
        <v>42</v>
      </c>
      <c r="F18" s="23" t="s">
        <v>43</v>
      </c>
      <c r="G18" s="23">
        <v>14.8</v>
      </c>
      <c r="H18" s="23">
        <v>380</v>
      </c>
      <c r="I18" s="23" t="s">
        <v>44</v>
      </c>
      <c r="J18" s="23">
        <v>2</v>
      </c>
      <c r="K18" s="23">
        <v>1</v>
      </c>
      <c r="L18" s="26" t="s">
        <v>45</v>
      </c>
      <c r="M18" s="26"/>
      <c r="N18" s="26"/>
    </row>
    <row r="19" spans="1:14" ht="65.25" customHeight="1">
      <c r="A19" s="23" t="s">
        <v>46</v>
      </c>
      <c r="B19" s="23" t="s">
        <v>25</v>
      </c>
      <c r="C19" s="23" t="s">
        <v>47</v>
      </c>
      <c r="D19" s="23" t="s">
        <v>47</v>
      </c>
      <c r="E19" s="23" t="s">
        <v>48</v>
      </c>
      <c r="F19" s="23">
        <v>250</v>
      </c>
      <c r="G19" s="23">
        <v>19.3</v>
      </c>
      <c r="H19" s="23">
        <v>450</v>
      </c>
      <c r="I19" s="23">
        <v>-50</v>
      </c>
      <c r="J19" s="23" t="s">
        <v>49</v>
      </c>
      <c r="K19" s="23">
        <v>0</v>
      </c>
      <c r="L19" s="26" t="s">
        <v>50</v>
      </c>
      <c r="M19" s="26"/>
      <c r="N19" s="26"/>
    </row>
    <row r="20" spans="1:14" ht="51" customHeight="1">
      <c r="A20" s="23">
        <v>7</v>
      </c>
      <c r="B20" s="23" t="s">
        <v>30</v>
      </c>
      <c r="C20" s="23" t="s">
        <v>51</v>
      </c>
      <c r="D20" s="23" t="s">
        <v>52</v>
      </c>
      <c r="E20" s="23" t="s">
        <v>53</v>
      </c>
      <c r="F20" s="23" t="s">
        <v>54</v>
      </c>
      <c r="G20" s="23">
        <v>10.6</v>
      </c>
      <c r="H20" s="23" t="s">
        <v>55</v>
      </c>
      <c r="I20" s="23">
        <v>-35</v>
      </c>
      <c r="J20" s="23">
        <v>2</v>
      </c>
      <c r="K20" s="23">
        <v>1</v>
      </c>
      <c r="L20" s="26" t="s">
        <v>56</v>
      </c>
      <c r="M20" s="26"/>
      <c r="N20" s="26"/>
    </row>
    <row r="21" spans="1:14" ht="95.25" customHeight="1">
      <c r="A21" s="23" t="s">
        <v>57</v>
      </c>
      <c r="B21" s="23" t="s">
        <v>30</v>
      </c>
      <c r="C21" s="23" t="s">
        <v>58</v>
      </c>
      <c r="D21" s="23" t="s">
        <v>58</v>
      </c>
      <c r="E21" s="23" t="s">
        <v>59</v>
      </c>
      <c r="F21" s="23" t="s">
        <v>60</v>
      </c>
      <c r="G21" s="23">
        <v>15.2</v>
      </c>
      <c r="H21" s="23">
        <v>485</v>
      </c>
      <c r="I21" s="23">
        <v>-80</v>
      </c>
      <c r="J21" s="23" t="s">
        <v>49</v>
      </c>
      <c r="K21" s="23">
        <v>0</v>
      </c>
      <c r="L21" s="26" t="s">
        <v>61</v>
      </c>
      <c r="M21" s="26"/>
      <c r="N21" s="26"/>
    </row>
    <row r="22" spans="1:14" ht="44.25" customHeight="1">
      <c r="A22" s="23">
        <v>9</v>
      </c>
      <c r="B22" s="23" t="s">
        <v>30</v>
      </c>
      <c r="C22" s="23" t="s">
        <v>62</v>
      </c>
      <c r="D22" s="23" t="s">
        <v>63</v>
      </c>
      <c r="E22" s="23" t="s">
        <v>64</v>
      </c>
      <c r="F22" s="23">
        <v>76</v>
      </c>
      <c r="G22" s="23">
        <v>12</v>
      </c>
      <c r="H22" s="23" t="s">
        <v>65</v>
      </c>
      <c r="I22" s="23">
        <v>-85</v>
      </c>
      <c r="J22" s="23">
        <v>1</v>
      </c>
      <c r="K22" s="23">
        <v>2</v>
      </c>
      <c r="L22" s="26" t="s">
        <v>66</v>
      </c>
      <c r="M22" s="26"/>
      <c r="N22" s="26"/>
    </row>
    <row r="23" spans="1:14" ht="27" customHeight="1">
      <c r="A23" s="23"/>
      <c r="B23" s="23"/>
      <c r="C23" s="23"/>
      <c r="D23" s="23"/>
      <c r="E23" s="23"/>
      <c r="F23" s="23"/>
      <c r="G23" s="23"/>
      <c r="H23" s="23"/>
      <c r="I23" s="23"/>
      <c r="J23" s="23"/>
      <c r="K23" s="23"/>
      <c r="L23" s="23"/>
      <c r="M23" s="23"/>
      <c r="N23" s="23"/>
    </row>
    <row r="24" spans="1:14" ht="36.75" customHeight="1">
      <c r="A24" s="27">
        <v>2008</v>
      </c>
      <c r="B24" s="27"/>
      <c r="C24" s="27"/>
      <c r="D24" s="27"/>
      <c r="E24" s="27"/>
      <c r="F24" s="27"/>
      <c r="G24" s="27"/>
      <c r="H24" s="27"/>
      <c r="I24" s="27"/>
      <c r="J24" s="27"/>
      <c r="K24" s="27"/>
      <c r="L24" s="27"/>
      <c r="M24" s="27"/>
      <c r="N24" s="27"/>
    </row>
    <row r="25" spans="1:14" ht="53.25" customHeight="1">
      <c r="A25" s="23">
        <v>1</v>
      </c>
      <c r="B25" s="23" t="s">
        <v>25</v>
      </c>
      <c r="C25" s="2" t="s">
        <v>67</v>
      </c>
      <c r="D25" s="23" t="s">
        <v>68</v>
      </c>
      <c r="E25" s="23" t="s">
        <v>69</v>
      </c>
      <c r="F25" s="23" t="s">
        <v>70</v>
      </c>
      <c r="G25" s="23">
        <v>8.8000000000000007</v>
      </c>
      <c r="H25" s="23">
        <v>480</v>
      </c>
      <c r="I25" s="23">
        <v>-50</v>
      </c>
      <c r="J25" s="23">
        <v>2</v>
      </c>
      <c r="K25" s="23">
        <v>2</v>
      </c>
      <c r="L25" s="26" t="s">
        <v>71</v>
      </c>
      <c r="M25" s="26"/>
      <c r="N25" s="26"/>
    </row>
    <row r="26" spans="1:14" ht="47.45" customHeight="1">
      <c r="A26" s="23">
        <v>2</v>
      </c>
      <c r="B26" s="23" t="s">
        <v>25</v>
      </c>
      <c r="C26" s="23" t="s">
        <v>72</v>
      </c>
      <c r="D26" s="23" t="s">
        <v>73</v>
      </c>
      <c r="E26" s="23" t="s">
        <v>74</v>
      </c>
      <c r="F26" s="23" t="s">
        <v>75</v>
      </c>
      <c r="G26" s="23">
        <v>14.4</v>
      </c>
      <c r="H26" s="23" t="s">
        <v>76</v>
      </c>
      <c r="I26" s="23" t="s">
        <v>76</v>
      </c>
      <c r="J26" s="23">
        <v>1</v>
      </c>
      <c r="K26" s="23">
        <v>2</v>
      </c>
      <c r="L26" s="26" t="s">
        <v>77</v>
      </c>
      <c r="M26" s="26"/>
      <c r="N26" s="26"/>
    </row>
    <row r="27" spans="1:14" ht="52.5" customHeight="1">
      <c r="A27" s="23">
        <v>3</v>
      </c>
      <c r="B27" s="23" t="s">
        <v>25</v>
      </c>
      <c r="C27" s="23" t="s">
        <v>78</v>
      </c>
      <c r="D27" s="23" t="s">
        <v>79</v>
      </c>
      <c r="E27" s="23" t="s">
        <v>80</v>
      </c>
      <c r="F27" s="23">
        <v>68</v>
      </c>
      <c r="G27" s="23">
        <v>10</v>
      </c>
      <c r="H27" s="23">
        <v>360</v>
      </c>
      <c r="I27" s="23">
        <v>-60</v>
      </c>
      <c r="J27" s="23">
        <v>2</v>
      </c>
      <c r="K27" s="23">
        <v>0</v>
      </c>
      <c r="L27" s="26" t="s">
        <v>81</v>
      </c>
      <c r="M27" s="26"/>
      <c r="N27" s="26"/>
    </row>
    <row r="28" spans="1:14" ht="30" customHeight="1">
      <c r="A28" s="23">
        <v>4</v>
      </c>
      <c r="B28" s="23" t="s">
        <v>25</v>
      </c>
      <c r="C28" s="23" t="s">
        <v>82</v>
      </c>
      <c r="D28" s="23" t="s">
        <v>83</v>
      </c>
      <c r="E28" s="23" t="s">
        <v>84</v>
      </c>
      <c r="F28" s="23">
        <v>118</v>
      </c>
      <c r="G28" s="23">
        <v>10</v>
      </c>
      <c r="H28" s="23">
        <v>360</v>
      </c>
      <c r="I28" s="23">
        <v>-60</v>
      </c>
      <c r="J28" s="23">
        <v>2</v>
      </c>
      <c r="K28" s="23">
        <v>0</v>
      </c>
      <c r="L28" s="26" t="s">
        <v>85</v>
      </c>
      <c r="M28" s="26"/>
      <c r="N28" s="26"/>
    </row>
    <row r="29" spans="1:14" ht="54.75" customHeight="1">
      <c r="A29" s="23" t="s">
        <v>39</v>
      </c>
      <c r="B29" s="23" t="s">
        <v>25</v>
      </c>
      <c r="C29" s="23" t="s">
        <v>86</v>
      </c>
      <c r="D29" s="23" t="s">
        <v>86</v>
      </c>
      <c r="E29" s="23" t="s">
        <v>87</v>
      </c>
      <c r="F29" s="23">
        <v>120</v>
      </c>
      <c r="G29" s="23">
        <v>16</v>
      </c>
      <c r="H29" s="23">
        <v>400</v>
      </c>
      <c r="I29" s="23">
        <v>40</v>
      </c>
      <c r="J29" s="23">
        <v>2</v>
      </c>
      <c r="K29" s="23" t="s">
        <v>88</v>
      </c>
      <c r="L29" s="26" t="s">
        <v>89</v>
      </c>
      <c r="M29" s="26"/>
      <c r="N29" s="26"/>
    </row>
    <row r="30" spans="1:14" ht="58.5" customHeight="1">
      <c r="A30" s="23" t="s">
        <v>90</v>
      </c>
      <c r="B30" s="23" t="s">
        <v>25</v>
      </c>
      <c r="C30" s="23" t="s">
        <v>91</v>
      </c>
      <c r="D30" s="23" t="s">
        <v>91</v>
      </c>
      <c r="E30" s="23" t="s">
        <v>92</v>
      </c>
      <c r="F30" s="23">
        <v>310</v>
      </c>
      <c r="G30" s="23">
        <v>20</v>
      </c>
      <c r="H30" s="23">
        <v>380</v>
      </c>
      <c r="I30" s="23">
        <v>30</v>
      </c>
      <c r="J30" s="23">
        <v>2</v>
      </c>
      <c r="K30" s="23">
        <v>0</v>
      </c>
      <c r="L30" s="26" t="s">
        <v>93</v>
      </c>
      <c r="M30" s="26"/>
      <c r="N30" s="26"/>
    </row>
    <row r="31" spans="1:14" ht="22.5" customHeight="1">
      <c r="A31" s="23"/>
      <c r="B31" s="23"/>
      <c r="C31" s="23"/>
      <c r="D31" s="23"/>
      <c r="E31" s="23"/>
      <c r="F31" s="23"/>
      <c r="G31" s="23"/>
      <c r="H31" s="23"/>
      <c r="I31" s="23"/>
      <c r="J31" s="23"/>
      <c r="K31" s="23"/>
      <c r="L31" s="23"/>
      <c r="M31" s="23"/>
      <c r="N31" s="23"/>
    </row>
    <row r="32" spans="1:14" ht="47.25" customHeight="1">
      <c r="A32" s="23">
        <v>7</v>
      </c>
      <c r="B32" s="23" t="s">
        <v>30</v>
      </c>
      <c r="C32" s="23" t="s">
        <v>94</v>
      </c>
      <c r="D32" s="23" t="s">
        <v>94</v>
      </c>
      <c r="E32" s="23" t="s">
        <v>95</v>
      </c>
      <c r="F32" s="23">
        <v>118</v>
      </c>
      <c r="G32" s="23">
        <v>13</v>
      </c>
      <c r="H32" s="23">
        <v>385</v>
      </c>
      <c r="I32" s="23">
        <v>-75</v>
      </c>
      <c r="J32" s="23" t="s">
        <v>49</v>
      </c>
      <c r="K32" s="23">
        <v>0</v>
      </c>
      <c r="L32" s="26" t="s">
        <v>96</v>
      </c>
      <c r="M32" s="26"/>
      <c r="N32" s="26"/>
    </row>
    <row r="33" spans="1:14" ht="54" customHeight="1">
      <c r="A33" s="23" t="s">
        <v>57</v>
      </c>
      <c r="B33" s="23" t="s">
        <v>30</v>
      </c>
      <c r="C33" s="23" t="s">
        <v>97</v>
      </c>
      <c r="D33" s="23" t="s">
        <v>97</v>
      </c>
      <c r="E33" s="23" t="s">
        <v>98</v>
      </c>
      <c r="F33" s="23">
        <v>280</v>
      </c>
      <c r="G33" s="23">
        <v>17</v>
      </c>
      <c r="H33" s="23">
        <v>400</v>
      </c>
      <c r="I33" s="23" t="s">
        <v>44</v>
      </c>
      <c r="J33" s="23">
        <v>2</v>
      </c>
      <c r="K33" s="23">
        <v>0</v>
      </c>
      <c r="L33" s="26" t="s">
        <v>99</v>
      </c>
      <c r="M33" s="26"/>
      <c r="N33" s="26"/>
    </row>
    <row r="34" spans="1:14" ht="61.5" customHeight="1">
      <c r="A34" s="23">
        <v>9</v>
      </c>
      <c r="B34" s="23" t="s">
        <v>30</v>
      </c>
      <c r="C34" s="23" t="s">
        <v>100</v>
      </c>
      <c r="D34" s="23" t="s">
        <v>101</v>
      </c>
      <c r="E34" s="23" t="s">
        <v>102</v>
      </c>
      <c r="F34" s="23">
        <v>159</v>
      </c>
      <c r="G34" s="23" t="s">
        <v>103</v>
      </c>
      <c r="H34" s="23">
        <v>490</v>
      </c>
      <c r="I34" s="23">
        <v>90</v>
      </c>
      <c r="J34" s="23">
        <v>1</v>
      </c>
      <c r="K34" s="23">
        <v>0</v>
      </c>
      <c r="L34" s="26" t="s">
        <v>104</v>
      </c>
      <c r="M34" s="26"/>
      <c r="N34" s="26"/>
    </row>
    <row r="35" spans="1:14" ht="51.75" customHeight="1">
      <c r="A35" s="23" t="s">
        <v>105</v>
      </c>
      <c r="B35" s="23" t="s">
        <v>30</v>
      </c>
      <c r="C35" s="3" t="s">
        <v>106</v>
      </c>
      <c r="D35" s="3" t="s">
        <v>106</v>
      </c>
      <c r="E35" s="23" t="s">
        <v>107</v>
      </c>
      <c r="F35" s="23">
        <v>14</v>
      </c>
      <c r="G35" s="23">
        <v>3.7</v>
      </c>
      <c r="H35" s="23">
        <v>500</v>
      </c>
      <c r="I35" s="23">
        <v>-110</v>
      </c>
      <c r="J35" s="23" t="s">
        <v>49</v>
      </c>
      <c r="K35" s="23" t="s">
        <v>108</v>
      </c>
      <c r="L35" s="26" t="s">
        <v>109</v>
      </c>
      <c r="M35" s="26"/>
      <c r="N35" s="26"/>
    </row>
    <row r="36" spans="1:14" ht="52.5" customHeight="1">
      <c r="A36" s="23">
        <v>11</v>
      </c>
      <c r="B36" s="23" t="s">
        <v>30</v>
      </c>
      <c r="C36" s="3" t="s">
        <v>110</v>
      </c>
      <c r="D36" s="3" t="s">
        <v>111</v>
      </c>
      <c r="E36" s="23" t="s">
        <v>112</v>
      </c>
      <c r="F36" s="23" t="s">
        <v>113</v>
      </c>
      <c r="G36" s="23">
        <v>14.8</v>
      </c>
      <c r="H36" s="23">
        <v>430</v>
      </c>
      <c r="I36" s="23">
        <v>-52</v>
      </c>
      <c r="J36" s="23">
        <v>2</v>
      </c>
      <c r="K36" s="23">
        <v>2</v>
      </c>
      <c r="L36" s="26" t="s">
        <v>114</v>
      </c>
      <c r="M36" s="26"/>
      <c r="N36" s="26"/>
    </row>
    <row r="37" spans="1:14" ht="60.95" customHeight="1">
      <c r="A37" s="23">
        <v>12</v>
      </c>
      <c r="B37" s="23" t="s">
        <v>30</v>
      </c>
      <c r="C37" s="3" t="s">
        <v>115</v>
      </c>
      <c r="D37" s="3" t="s">
        <v>115</v>
      </c>
      <c r="E37" s="23" t="s">
        <v>116</v>
      </c>
      <c r="F37" s="23">
        <v>68</v>
      </c>
      <c r="G37" s="23">
        <v>9.1999999999999993</v>
      </c>
      <c r="H37" s="23">
        <v>365</v>
      </c>
      <c r="I37" s="23" t="s">
        <v>44</v>
      </c>
      <c r="J37" s="23">
        <v>2</v>
      </c>
      <c r="K37" s="23" t="s">
        <v>117</v>
      </c>
      <c r="L37" s="26" t="s">
        <v>118</v>
      </c>
      <c r="M37" s="26"/>
      <c r="N37" s="26"/>
    </row>
    <row r="38" spans="1:14" ht="69.75" customHeight="1">
      <c r="A38" s="23">
        <v>13</v>
      </c>
      <c r="B38" s="23" t="s">
        <v>30</v>
      </c>
      <c r="C38" s="3" t="s">
        <v>119</v>
      </c>
      <c r="D38" s="3" t="s">
        <v>119</v>
      </c>
      <c r="E38" s="23" t="s">
        <v>120</v>
      </c>
      <c r="F38" s="23">
        <v>68</v>
      </c>
      <c r="G38" s="23">
        <v>9</v>
      </c>
      <c r="H38" s="23">
        <v>372</v>
      </c>
      <c r="I38" s="23">
        <v>-87</v>
      </c>
      <c r="J38" s="23">
        <v>2</v>
      </c>
      <c r="K38" s="23">
        <v>0</v>
      </c>
      <c r="L38" s="26" t="s">
        <v>121</v>
      </c>
      <c r="M38" s="26"/>
      <c r="N38" s="26"/>
    </row>
    <row r="39" spans="1:14" ht="50.25" customHeight="1">
      <c r="A39" s="23">
        <v>14</v>
      </c>
      <c r="B39" s="23" t="s">
        <v>30</v>
      </c>
      <c r="C39" s="23" t="s">
        <v>122</v>
      </c>
      <c r="D39" s="23" t="s">
        <v>122</v>
      </c>
      <c r="E39" s="23" t="s">
        <v>123</v>
      </c>
      <c r="F39" s="23">
        <v>75</v>
      </c>
      <c r="G39" s="23">
        <v>9</v>
      </c>
      <c r="H39" s="23">
        <v>460</v>
      </c>
      <c r="I39" s="23">
        <v>-90</v>
      </c>
      <c r="J39" s="23" t="s">
        <v>49</v>
      </c>
      <c r="K39" s="23" t="s">
        <v>108</v>
      </c>
      <c r="L39" s="26" t="s">
        <v>124</v>
      </c>
      <c r="M39" s="26"/>
      <c r="N39" s="26"/>
    </row>
    <row r="40" spans="1:14" ht="27" customHeight="1">
      <c r="A40" s="23"/>
      <c r="B40" s="23"/>
      <c r="C40" s="23"/>
      <c r="D40" s="23"/>
      <c r="E40" s="23"/>
      <c r="F40" s="23"/>
      <c r="G40" s="23"/>
      <c r="H40" s="23"/>
      <c r="I40" s="23"/>
      <c r="J40" s="23"/>
      <c r="K40" s="23"/>
      <c r="L40" s="23"/>
      <c r="M40" s="23"/>
      <c r="N40" s="23"/>
    </row>
    <row r="41" spans="1:14" ht="42" customHeight="1">
      <c r="A41" s="27">
        <v>2009</v>
      </c>
      <c r="B41" s="27"/>
      <c r="C41" s="27"/>
      <c r="D41" s="27"/>
      <c r="E41" s="27"/>
      <c r="F41" s="27"/>
      <c r="G41" s="27"/>
      <c r="H41" s="27"/>
      <c r="I41" s="27"/>
      <c r="J41" s="27"/>
      <c r="K41" s="27"/>
      <c r="L41" s="27"/>
      <c r="M41" s="27"/>
      <c r="N41" s="27"/>
    </row>
    <row r="42" spans="1:14" ht="62.25" customHeight="1">
      <c r="A42" s="23">
        <v>1</v>
      </c>
      <c r="B42" s="23" t="s">
        <v>25</v>
      </c>
      <c r="C42" s="23" t="s">
        <v>125</v>
      </c>
      <c r="D42" s="23" t="s">
        <v>125</v>
      </c>
      <c r="E42" s="23" t="s">
        <v>126</v>
      </c>
      <c r="F42" s="23">
        <v>90</v>
      </c>
      <c r="G42" s="23">
        <v>11.5</v>
      </c>
      <c r="H42" s="23">
        <v>400</v>
      </c>
      <c r="I42" s="23">
        <v>-40</v>
      </c>
      <c r="J42" s="23">
        <v>2</v>
      </c>
      <c r="K42" s="23">
        <v>1</v>
      </c>
      <c r="L42" s="26" t="s">
        <v>127</v>
      </c>
      <c r="M42" s="26"/>
      <c r="N42" s="26"/>
    </row>
    <row r="43" spans="1:14" ht="88.5" customHeight="1">
      <c r="A43" s="23">
        <f>A42+1</f>
        <v>2</v>
      </c>
      <c r="B43" s="23" t="s">
        <v>25</v>
      </c>
      <c r="C43" s="23" t="s">
        <v>128</v>
      </c>
      <c r="D43" s="23" t="s">
        <v>129</v>
      </c>
      <c r="E43" s="23" t="s">
        <v>130</v>
      </c>
      <c r="F43" s="23">
        <v>75</v>
      </c>
      <c r="G43" s="23">
        <v>11.5</v>
      </c>
      <c r="H43" s="23" t="s">
        <v>131</v>
      </c>
      <c r="I43" s="23">
        <v>-140</v>
      </c>
      <c r="J43" s="23">
        <v>1</v>
      </c>
      <c r="K43" s="23">
        <v>2</v>
      </c>
      <c r="L43" s="26" t="s">
        <v>132</v>
      </c>
      <c r="M43" s="26"/>
      <c r="N43" s="26"/>
    </row>
    <row r="44" spans="1:14" ht="42" customHeight="1">
      <c r="A44" s="23" t="s">
        <v>133</v>
      </c>
      <c r="B44" s="23" t="s">
        <v>25</v>
      </c>
      <c r="C44" s="23" t="s">
        <v>134</v>
      </c>
      <c r="D44" s="23" t="s">
        <v>134</v>
      </c>
      <c r="E44" s="23" t="s">
        <v>135</v>
      </c>
      <c r="F44" s="23">
        <v>120</v>
      </c>
      <c r="G44" s="23">
        <v>9.6</v>
      </c>
      <c r="H44" s="23">
        <v>340</v>
      </c>
      <c r="I44" s="23">
        <v>-50</v>
      </c>
      <c r="J44" s="23" t="s">
        <v>49</v>
      </c>
      <c r="K44" s="23">
        <v>1</v>
      </c>
      <c r="L44" s="26" t="s">
        <v>136</v>
      </c>
      <c r="M44" s="26"/>
      <c r="N44" s="26"/>
    </row>
    <row r="45" spans="1:14" ht="50.25" customHeight="1">
      <c r="A45" s="23">
        <v>4</v>
      </c>
      <c r="B45" s="23" t="s">
        <v>25</v>
      </c>
      <c r="C45" s="23" t="s">
        <v>137</v>
      </c>
      <c r="D45" s="23" t="s">
        <v>138</v>
      </c>
      <c r="E45" s="23" t="s">
        <v>139</v>
      </c>
      <c r="F45" s="23">
        <v>90</v>
      </c>
      <c r="G45" s="23">
        <v>11</v>
      </c>
      <c r="H45" s="23">
        <v>380</v>
      </c>
      <c r="I45" s="23">
        <v>-80</v>
      </c>
      <c r="J45" s="23">
        <v>2</v>
      </c>
      <c r="K45" s="23">
        <v>2</v>
      </c>
      <c r="L45" s="26" t="s">
        <v>140</v>
      </c>
      <c r="M45" s="26"/>
      <c r="N45" s="26"/>
    </row>
    <row r="46" spans="1:14" ht="74.25" customHeight="1">
      <c r="A46" s="23">
        <v>5</v>
      </c>
      <c r="B46" s="23" t="s">
        <v>25</v>
      </c>
      <c r="C46" s="23" t="s">
        <v>141</v>
      </c>
      <c r="D46" s="23" t="s">
        <v>141</v>
      </c>
      <c r="E46" s="23" t="s">
        <v>142</v>
      </c>
      <c r="F46" s="23">
        <v>35</v>
      </c>
      <c r="G46" s="23">
        <v>6.5</v>
      </c>
      <c r="H46" s="23">
        <v>415</v>
      </c>
      <c r="I46" s="23">
        <v>-65</v>
      </c>
      <c r="J46" s="23">
        <v>2</v>
      </c>
      <c r="K46" s="23">
        <v>0</v>
      </c>
      <c r="L46" s="26" t="s">
        <v>143</v>
      </c>
      <c r="M46" s="26"/>
      <c r="N46" s="26"/>
    </row>
    <row r="47" spans="1:14" ht="63.75" customHeight="1">
      <c r="A47" s="23">
        <v>6</v>
      </c>
      <c r="B47" s="23" t="s">
        <v>25</v>
      </c>
      <c r="C47" s="23" t="s">
        <v>144</v>
      </c>
      <c r="D47" s="23" t="s">
        <v>144</v>
      </c>
      <c r="E47" s="23" t="s">
        <v>145</v>
      </c>
      <c r="F47" s="23">
        <v>35</v>
      </c>
      <c r="G47" s="23">
        <v>9</v>
      </c>
      <c r="H47" s="23">
        <v>530</v>
      </c>
      <c r="I47" s="23">
        <v>-185</v>
      </c>
      <c r="J47" s="23">
        <v>1</v>
      </c>
      <c r="K47" s="23">
        <v>1</v>
      </c>
      <c r="L47" s="26" t="s">
        <v>146</v>
      </c>
      <c r="M47" s="26"/>
      <c r="N47" s="26"/>
    </row>
    <row r="48" spans="1:14" ht="41.45" customHeight="1">
      <c r="A48" s="23">
        <v>7</v>
      </c>
      <c r="B48" s="23" t="s">
        <v>25</v>
      </c>
      <c r="C48" s="23" t="s">
        <v>147</v>
      </c>
      <c r="D48" s="23" t="s">
        <v>148</v>
      </c>
      <c r="E48" s="23" t="s">
        <v>149</v>
      </c>
      <c r="F48" s="23">
        <v>120</v>
      </c>
      <c r="G48" s="23">
        <v>9.6</v>
      </c>
      <c r="H48" s="23">
        <v>340</v>
      </c>
      <c r="I48" s="23">
        <v>-50</v>
      </c>
      <c r="J48" s="23">
        <v>2</v>
      </c>
      <c r="K48" s="23">
        <v>1</v>
      </c>
      <c r="L48" s="26" t="s">
        <v>150</v>
      </c>
      <c r="M48" s="26"/>
      <c r="N48" s="26"/>
    </row>
    <row r="49" spans="1:14" ht="66" customHeight="1">
      <c r="A49" s="23" t="s">
        <v>57</v>
      </c>
      <c r="B49" s="23" t="s">
        <v>25</v>
      </c>
      <c r="C49" s="23" t="s">
        <v>151</v>
      </c>
      <c r="D49" s="23" t="s">
        <v>151</v>
      </c>
      <c r="E49" s="23" t="s">
        <v>152</v>
      </c>
      <c r="F49" s="23">
        <v>150</v>
      </c>
      <c r="G49" s="23">
        <v>18</v>
      </c>
      <c r="H49" s="23">
        <v>370</v>
      </c>
      <c r="I49" s="23">
        <v>-30</v>
      </c>
      <c r="J49" s="23">
        <v>1</v>
      </c>
      <c r="K49" s="23">
        <v>0</v>
      </c>
      <c r="L49" s="26" t="s">
        <v>153</v>
      </c>
      <c r="M49" s="26"/>
      <c r="N49" s="26"/>
    </row>
    <row r="50" spans="1:14" ht="42" customHeight="1">
      <c r="A50" s="23">
        <v>9</v>
      </c>
      <c r="B50" s="23" t="s">
        <v>25</v>
      </c>
      <c r="C50" s="23" t="s">
        <v>154</v>
      </c>
      <c r="D50" s="23" t="s">
        <v>155</v>
      </c>
      <c r="E50" s="23" t="s">
        <v>156</v>
      </c>
      <c r="F50" s="23" t="s">
        <v>157</v>
      </c>
      <c r="G50" s="23">
        <v>12.5</v>
      </c>
      <c r="H50" s="23">
        <v>350</v>
      </c>
      <c r="I50" s="23">
        <v>-60</v>
      </c>
      <c r="J50" s="23" t="s">
        <v>49</v>
      </c>
      <c r="K50" s="23">
        <v>1</v>
      </c>
      <c r="L50" s="26" t="s">
        <v>158</v>
      </c>
      <c r="M50" s="26"/>
      <c r="N50" s="26"/>
    </row>
    <row r="51" spans="1:14" ht="30" customHeight="1">
      <c r="A51" s="23"/>
      <c r="B51" s="23"/>
      <c r="C51" s="23"/>
      <c r="D51" s="23"/>
      <c r="E51" s="23"/>
      <c r="F51" s="23"/>
      <c r="G51" s="23"/>
      <c r="H51" s="23"/>
      <c r="I51" s="23"/>
      <c r="J51" s="23"/>
      <c r="K51" s="23"/>
      <c r="L51" s="23"/>
      <c r="M51" s="23"/>
      <c r="N51" s="23"/>
    </row>
    <row r="52" spans="1:14" ht="62.25" customHeight="1">
      <c r="A52" s="23" t="s">
        <v>159</v>
      </c>
      <c r="B52" s="23" t="s">
        <v>30</v>
      </c>
      <c r="C52" s="23" t="s">
        <v>160</v>
      </c>
      <c r="D52" s="23" t="s">
        <v>160</v>
      </c>
      <c r="E52" s="23" t="s">
        <v>161</v>
      </c>
      <c r="F52" s="23">
        <v>77</v>
      </c>
      <c r="G52" s="23">
        <v>11.5</v>
      </c>
      <c r="H52" s="23">
        <v>400</v>
      </c>
      <c r="I52" s="23">
        <v>-70</v>
      </c>
      <c r="J52" s="23" t="s">
        <v>49</v>
      </c>
      <c r="K52" s="23">
        <v>2</v>
      </c>
      <c r="L52" s="26" t="s">
        <v>162</v>
      </c>
      <c r="M52" s="26"/>
      <c r="N52" s="26"/>
    </row>
    <row r="53" spans="1:14" ht="93" customHeight="1">
      <c r="A53" s="23">
        <v>11</v>
      </c>
      <c r="B53" s="23" t="s">
        <v>30</v>
      </c>
      <c r="C53" s="23" t="s">
        <v>163</v>
      </c>
      <c r="D53" s="23" t="s">
        <v>164</v>
      </c>
      <c r="E53" s="23" t="s">
        <v>165</v>
      </c>
      <c r="F53" s="23" t="s">
        <v>166</v>
      </c>
      <c r="G53" s="23">
        <v>11.3</v>
      </c>
      <c r="H53" s="23">
        <v>380</v>
      </c>
      <c r="I53" s="23">
        <v>-115</v>
      </c>
      <c r="J53" s="23">
        <v>2</v>
      </c>
      <c r="K53" s="23">
        <v>1</v>
      </c>
      <c r="L53" s="26" t="s">
        <v>167</v>
      </c>
      <c r="M53" s="26"/>
      <c r="N53" s="26"/>
    </row>
    <row r="54" spans="1:14" ht="107.45" customHeight="1">
      <c r="A54" s="23">
        <f>A53+1</f>
        <v>12</v>
      </c>
      <c r="B54" s="23" t="s">
        <v>30</v>
      </c>
      <c r="C54" s="23" t="s">
        <v>168</v>
      </c>
      <c r="D54" s="23" t="s">
        <v>168</v>
      </c>
      <c r="E54" s="23" t="s">
        <v>169</v>
      </c>
      <c r="F54" s="23">
        <v>120</v>
      </c>
      <c r="G54" s="23">
        <v>9.4</v>
      </c>
      <c r="H54" s="23">
        <v>330</v>
      </c>
      <c r="I54" s="23">
        <v>-50</v>
      </c>
      <c r="J54" s="23">
        <v>2</v>
      </c>
      <c r="K54" s="23">
        <v>1</v>
      </c>
      <c r="L54" s="26" t="s">
        <v>170</v>
      </c>
      <c r="M54" s="26"/>
      <c r="N54" s="26"/>
    </row>
    <row r="55" spans="1:14" ht="66.95" customHeight="1">
      <c r="A55" s="23">
        <f>A54+1</f>
        <v>13</v>
      </c>
      <c r="B55" s="23" t="s">
        <v>30</v>
      </c>
      <c r="C55" s="23" t="s">
        <v>171</v>
      </c>
      <c r="D55" s="23" t="s">
        <v>171</v>
      </c>
      <c r="E55" s="23" t="s">
        <v>172</v>
      </c>
      <c r="F55" s="23">
        <v>58</v>
      </c>
      <c r="G55" s="23">
        <v>10.199999999999999</v>
      </c>
      <c r="H55" s="23">
        <v>460</v>
      </c>
      <c r="I55" s="23">
        <v>-80</v>
      </c>
      <c r="J55" s="23">
        <v>2</v>
      </c>
      <c r="K55" s="23">
        <v>0</v>
      </c>
      <c r="L55" s="26" t="s">
        <v>173</v>
      </c>
      <c r="M55" s="26"/>
      <c r="N55" s="26"/>
    </row>
    <row r="56" spans="1:14" ht="99" customHeight="1">
      <c r="A56" s="23">
        <f>A55+1</f>
        <v>14</v>
      </c>
      <c r="B56" s="23" t="s">
        <v>30</v>
      </c>
      <c r="C56" s="23" t="s">
        <v>174</v>
      </c>
      <c r="D56" s="23" t="s">
        <v>175</v>
      </c>
      <c r="E56" s="23" t="s">
        <v>176</v>
      </c>
      <c r="F56" s="23" t="s">
        <v>177</v>
      </c>
      <c r="G56" s="23">
        <v>13.8</v>
      </c>
      <c r="H56" s="23">
        <v>350</v>
      </c>
      <c r="I56" s="23">
        <v>125</v>
      </c>
      <c r="J56" s="23">
        <v>2</v>
      </c>
      <c r="K56" s="23">
        <v>1</v>
      </c>
      <c r="L56" s="26" t="s">
        <v>178</v>
      </c>
      <c r="M56" s="26"/>
      <c r="N56" s="26"/>
    </row>
    <row r="57" spans="1:14" ht="49.5" customHeight="1">
      <c r="A57" s="23">
        <f>A56+1</f>
        <v>15</v>
      </c>
      <c r="B57" s="23" t="s">
        <v>30</v>
      </c>
      <c r="C57" s="23" t="s">
        <v>179</v>
      </c>
      <c r="D57" s="23" t="s">
        <v>179</v>
      </c>
      <c r="E57" s="23" t="s">
        <v>180</v>
      </c>
      <c r="F57" s="23">
        <v>75</v>
      </c>
      <c r="G57" s="23">
        <v>11</v>
      </c>
      <c r="H57" s="23">
        <v>360</v>
      </c>
      <c r="I57" s="23">
        <v>-50</v>
      </c>
      <c r="J57" s="23">
        <v>1</v>
      </c>
      <c r="K57" s="23">
        <v>2</v>
      </c>
      <c r="L57" s="26" t="s">
        <v>181</v>
      </c>
      <c r="M57" s="26"/>
      <c r="N57" s="26"/>
    </row>
    <row r="58" spans="1:14" ht="90" customHeight="1">
      <c r="A58" s="23" t="s">
        <v>182</v>
      </c>
      <c r="B58" s="23" t="s">
        <v>30</v>
      </c>
      <c r="C58" s="23" t="s">
        <v>183</v>
      </c>
      <c r="D58" s="23" t="s">
        <v>184</v>
      </c>
      <c r="E58" s="23" t="s">
        <v>185</v>
      </c>
      <c r="F58" s="23">
        <v>75</v>
      </c>
      <c r="G58" s="23">
        <v>12</v>
      </c>
      <c r="H58" s="23">
        <v>395</v>
      </c>
      <c r="I58" s="23">
        <v>95</v>
      </c>
      <c r="J58" s="23" t="s">
        <v>49</v>
      </c>
      <c r="K58" s="23">
        <v>0</v>
      </c>
      <c r="L58" s="26" t="s">
        <v>186</v>
      </c>
      <c r="M58" s="26"/>
      <c r="N58" s="26"/>
    </row>
    <row r="59" spans="1:14" ht="90" customHeight="1">
      <c r="A59" s="23">
        <v>17</v>
      </c>
      <c r="B59" s="23" t="s">
        <v>30</v>
      </c>
      <c r="C59" s="23" t="s">
        <v>187</v>
      </c>
      <c r="D59" s="23" t="s">
        <v>187</v>
      </c>
      <c r="E59" s="23" t="s">
        <v>188</v>
      </c>
      <c r="F59" s="23">
        <v>80</v>
      </c>
      <c r="G59" s="23">
        <v>8.5</v>
      </c>
      <c r="H59" s="23">
        <v>340</v>
      </c>
      <c r="I59" s="23">
        <v>-50</v>
      </c>
      <c r="J59" s="23">
        <v>2</v>
      </c>
      <c r="K59" s="23">
        <v>0</v>
      </c>
      <c r="L59" s="26" t="s">
        <v>189</v>
      </c>
      <c r="M59" s="26"/>
      <c r="N59" s="26"/>
    </row>
    <row r="60" spans="1:14" ht="66.95" customHeight="1">
      <c r="A60" s="23">
        <v>18</v>
      </c>
      <c r="B60" s="23" t="s">
        <v>30</v>
      </c>
      <c r="C60" s="23" t="s">
        <v>190</v>
      </c>
      <c r="D60" s="23" t="s">
        <v>190</v>
      </c>
      <c r="E60" s="23" t="s">
        <v>191</v>
      </c>
      <c r="F60" s="23">
        <v>26</v>
      </c>
      <c r="G60" s="23">
        <v>6.6</v>
      </c>
      <c r="H60" s="23">
        <v>330</v>
      </c>
      <c r="I60" s="23" t="s">
        <v>44</v>
      </c>
      <c r="J60" s="23">
        <v>1</v>
      </c>
      <c r="K60" s="23">
        <v>2</v>
      </c>
      <c r="L60" s="26" t="s">
        <v>192</v>
      </c>
      <c r="M60" s="26"/>
      <c r="N60" s="26"/>
    </row>
    <row r="61" spans="1:14" ht="53.1" customHeight="1">
      <c r="A61" s="23">
        <v>19</v>
      </c>
      <c r="B61" s="23" t="s">
        <v>30</v>
      </c>
      <c r="C61" s="23" t="s">
        <v>193</v>
      </c>
      <c r="D61" s="23" t="s">
        <v>194</v>
      </c>
      <c r="E61" s="23" t="s">
        <v>195</v>
      </c>
      <c r="F61" s="23" t="s">
        <v>196</v>
      </c>
      <c r="G61" s="23">
        <v>13.2</v>
      </c>
      <c r="H61" s="23">
        <v>360</v>
      </c>
      <c r="I61" s="23">
        <v>-80</v>
      </c>
      <c r="J61" s="23">
        <v>1</v>
      </c>
      <c r="K61" s="23">
        <v>2</v>
      </c>
      <c r="L61" s="26" t="s">
        <v>197</v>
      </c>
      <c r="M61" s="26"/>
      <c r="N61" s="26"/>
    </row>
    <row r="62" spans="1:14" ht="74.099999999999994" customHeight="1">
      <c r="A62" s="23">
        <v>20</v>
      </c>
      <c r="B62" s="23" t="s">
        <v>30</v>
      </c>
      <c r="C62" s="23" t="s">
        <v>198</v>
      </c>
      <c r="D62" s="23" t="s">
        <v>198</v>
      </c>
      <c r="E62" s="23" t="s">
        <v>199</v>
      </c>
      <c r="F62" s="23">
        <v>60</v>
      </c>
      <c r="G62" s="23">
        <v>11.5</v>
      </c>
      <c r="H62" s="23">
        <v>370</v>
      </c>
      <c r="I62" s="23">
        <v>-45</v>
      </c>
      <c r="J62" s="23">
        <v>1</v>
      </c>
      <c r="K62" s="23">
        <v>2</v>
      </c>
      <c r="L62" s="26" t="s">
        <v>200</v>
      </c>
      <c r="M62" s="26"/>
      <c r="N62" s="26"/>
    </row>
    <row r="63" spans="1:14" ht="93" customHeight="1">
      <c r="A63" s="23">
        <v>21</v>
      </c>
      <c r="B63" s="23" t="s">
        <v>30</v>
      </c>
      <c r="C63" s="23" t="s">
        <v>201</v>
      </c>
      <c r="D63" s="23" t="s">
        <v>201</v>
      </c>
      <c r="E63" s="23" t="s">
        <v>202</v>
      </c>
      <c r="F63" s="23">
        <v>100</v>
      </c>
      <c r="G63" s="23">
        <v>10.5</v>
      </c>
      <c r="H63" s="23">
        <v>345</v>
      </c>
      <c r="I63" s="23" t="s">
        <v>44</v>
      </c>
      <c r="J63" s="23">
        <v>2</v>
      </c>
      <c r="K63" s="23">
        <v>0</v>
      </c>
      <c r="L63" s="26" t="s">
        <v>203</v>
      </c>
      <c r="M63" s="26"/>
      <c r="N63" s="26"/>
    </row>
    <row r="64" spans="1:14" ht="39" customHeight="1">
      <c r="A64" s="23">
        <v>22</v>
      </c>
      <c r="B64" s="23" t="s">
        <v>30</v>
      </c>
      <c r="C64" s="23" t="s">
        <v>204</v>
      </c>
      <c r="D64" s="23" t="s">
        <v>205</v>
      </c>
      <c r="E64" s="23" t="s">
        <v>206</v>
      </c>
      <c r="F64" s="23">
        <v>75</v>
      </c>
      <c r="G64" s="23">
        <v>12</v>
      </c>
      <c r="H64" s="23" t="s">
        <v>207</v>
      </c>
      <c r="I64" s="23">
        <v>-55</v>
      </c>
      <c r="J64" s="23">
        <v>1</v>
      </c>
      <c r="K64" s="23">
        <v>2</v>
      </c>
      <c r="L64" s="26" t="s">
        <v>208</v>
      </c>
      <c r="M64" s="26"/>
      <c r="N64" s="26"/>
    </row>
    <row r="65" spans="1:14" ht="15" customHeight="1">
      <c r="A65" s="23"/>
      <c r="B65" s="23"/>
      <c r="C65" s="23"/>
      <c r="D65" s="23"/>
      <c r="E65" s="23"/>
      <c r="F65" s="23"/>
      <c r="G65" s="23"/>
      <c r="H65" s="23"/>
      <c r="I65" s="23"/>
      <c r="J65" s="23"/>
      <c r="K65" s="23"/>
      <c r="L65" s="23"/>
      <c r="M65" s="23"/>
      <c r="N65" s="23"/>
    </row>
    <row r="66" spans="1:14" ht="34.35" customHeight="1">
      <c r="A66" s="27">
        <v>2010</v>
      </c>
      <c r="B66" s="27"/>
      <c r="C66" s="27"/>
      <c r="D66" s="27"/>
      <c r="E66" s="27"/>
      <c r="F66" s="27"/>
      <c r="G66" s="27"/>
      <c r="H66" s="27"/>
      <c r="I66" s="27"/>
      <c r="J66" s="27"/>
      <c r="K66" s="27"/>
      <c r="L66" s="27"/>
      <c r="M66" s="27"/>
      <c r="N66" s="27"/>
    </row>
    <row r="67" spans="1:14" ht="58.5" customHeight="1">
      <c r="A67" s="23" t="s">
        <v>209</v>
      </c>
      <c r="B67" s="23" t="s">
        <v>25</v>
      </c>
      <c r="C67" s="23" t="s">
        <v>210</v>
      </c>
      <c r="D67" s="23" t="s">
        <v>211</v>
      </c>
      <c r="E67" s="23" t="s">
        <v>212</v>
      </c>
      <c r="F67" s="23" t="s">
        <v>213</v>
      </c>
      <c r="G67" s="23" t="s">
        <v>214</v>
      </c>
      <c r="H67" s="23">
        <v>420</v>
      </c>
      <c r="I67" s="23" t="s">
        <v>44</v>
      </c>
      <c r="J67" s="23">
        <v>2</v>
      </c>
      <c r="K67" s="23">
        <v>1</v>
      </c>
      <c r="L67" s="26" t="s">
        <v>215</v>
      </c>
      <c r="M67" s="26"/>
      <c r="N67" s="26"/>
    </row>
    <row r="68" spans="1:14" ht="48.75" customHeight="1">
      <c r="A68" s="23">
        <v>2</v>
      </c>
      <c r="B68" s="23" t="s">
        <v>25</v>
      </c>
      <c r="C68" s="23" t="s">
        <v>216</v>
      </c>
      <c r="D68" s="23" t="s">
        <v>216</v>
      </c>
      <c r="E68" s="23" t="s">
        <v>217</v>
      </c>
      <c r="F68" s="23">
        <v>110</v>
      </c>
      <c r="G68" s="23">
        <v>12.6</v>
      </c>
      <c r="H68" s="23">
        <v>320</v>
      </c>
      <c r="I68" s="23" t="s">
        <v>44</v>
      </c>
      <c r="J68" s="23" t="s">
        <v>49</v>
      </c>
      <c r="K68" s="23">
        <v>0</v>
      </c>
      <c r="L68" s="26" t="s">
        <v>218</v>
      </c>
      <c r="M68" s="26"/>
      <c r="N68" s="26"/>
    </row>
    <row r="69" spans="1:14" ht="45" customHeight="1">
      <c r="A69" s="23">
        <v>3</v>
      </c>
      <c r="B69" s="23" t="s">
        <v>25</v>
      </c>
      <c r="C69" s="23" t="s">
        <v>219</v>
      </c>
      <c r="D69" s="23" t="s">
        <v>220</v>
      </c>
      <c r="E69" s="23" t="s">
        <v>221</v>
      </c>
      <c r="F69" s="23">
        <v>100</v>
      </c>
      <c r="G69" s="23">
        <v>12</v>
      </c>
      <c r="H69" s="23">
        <v>450</v>
      </c>
      <c r="I69" s="23">
        <v>-50</v>
      </c>
      <c r="J69" s="23">
        <v>2</v>
      </c>
      <c r="K69" s="23">
        <v>0</v>
      </c>
      <c r="L69" s="26" t="s">
        <v>222</v>
      </c>
      <c r="M69" s="26"/>
      <c r="N69" s="26"/>
    </row>
    <row r="70" spans="1:14" ht="54" customHeight="1">
      <c r="A70" s="23">
        <v>4</v>
      </c>
      <c r="B70" s="23" t="s">
        <v>25</v>
      </c>
      <c r="C70" s="23" t="s">
        <v>223</v>
      </c>
      <c r="D70" s="23" t="s">
        <v>224</v>
      </c>
      <c r="E70" s="23" t="s">
        <v>225</v>
      </c>
      <c r="F70" s="23">
        <v>125.5</v>
      </c>
      <c r="G70" s="23" t="s">
        <v>226</v>
      </c>
      <c r="H70" s="23" t="s">
        <v>227</v>
      </c>
      <c r="I70" s="23">
        <v>-45</v>
      </c>
      <c r="J70" s="23">
        <v>3</v>
      </c>
      <c r="K70" s="23">
        <v>0</v>
      </c>
      <c r="L70" s="26" t="s">
        <v>228</v>
      </c>
      <c r="M70" s="26"/>
      <c r="N70" s="26"/>
    </row>
    <row r="71" spans="1:14" ht="58.5" customHeight="1">
      <c r="A71" s="23">
        <v>5</v>
      </c>
      <c r="B71" s="23" t="s">
        <v>25</v>
      </c>
      <c r="C71" s="23" t="s">
        <v>229</v>
      </c>
      <c r="D71" s="23" t="s">
        <v>230</v>
      </c>
      <c r="E71" s="23" t="s">
        <v>231</v>
      </c>
      <c r="F71" s="23" t="s">
        <v>232</v>
      </c>
      <c r="G71" s="23">
        <v>15</v>
      </c>
      <c r="H71" s="23">
        <v>410</v>
      </c>
      <c r="I71" s="23">
        <v>-80</v>
      </c>
      <c r="J71" s="23">
        <v>2</v>
      </c>
      <c r="K71" s="23">
        <v>0</v>
      </c>
      <c r="L71" s="26" t="s">
        <v>233</v>
      </c>
      <c r="M71" s="26"/>
      <c r="N71" s="26"/>
    </row>
    <row r="72" spans="1:14" ht="66.75" customHeight="1">
      <c r="A72" s="23">
        <v>6</v>
      </c>
      <c r="B72" s="23" t="s">
        <v>25</v>
      </c>
      <c r="C72" s="23" t="s">
        <v>234</v>
      </c>
      <c r="D72" s="23" t="s">
        <v>234</v>
      </c>
      <c r="E72" s="23" t="s">
        <v>235</v>
      </c>
      <c r="F72" s="23">
        <v>62</v>
      </c>
      <c r="G72" s="23">
        <v>9</v>
      </c>
      <c r="H72" s="23">
        <v>510</v>
      </c>
      <c r="I72" s="23">
        <v>-130</v>
      </c>
      <c r="J72" s="23">
        <v>1</v>
      </c>
      <c r="K72" s="23">
        <v>1</v>
      </c>
      <c r="L72" s="26" t="s">
        <v>236</v>
      </c>
      <c r="M72" s="26"/>
      <c r="N72" s="26"/>
    </row>
    <row r="73" spans="1:14" ht="99.75" customHeight="1">
      <c r="A73" s="23">
        <v>7</v>
      </c>
      <c r="B73" s="23" t="s">
        <v>25</v>
      </c>
      <c r="C73" s="23" t="s">
        <v>237</v>
      </c>
      <c r="D73" s="23" t="s">
        <v>238</v>
      </c>
      <c r="E73" s="23" t="s">
        <v>239</v>
      </c>
      <c r="F73" s="23" t="s">
        <v>240</v>
      </c>
      <c r="G73" s="23" t="s">
        <v>241</v>
      </c>
      <c r="H73" s="23" t="s">
        <v>242</v>
      </c>
      <c r="I73" s="23">
        <v>-60</v>
      </c>
      <c r="J73" s="23">
        <v>1</v>
      </c>
      <c r="K73" s="23">
        <v>0</v>
      </c>
      <c r="L73" s="26" t="s">
        <v>243</v>
      </c>
      <c r="M73" s="26"/>
      <c r="N73" s="26"/>
    </row>
    <row r="74" spans="1:14" ht="39" customHeight="1">
      <c r="A74" s="23">
        <v>8</v>
      </c>
      <c r="B74" s="23" t="s">
        <v>25</v>
      </c>
      <c r="C74" s="23" t="s">
        <v>244</v>
      </c>
      <c r="D74" s="23" t="s">
        <v>245</v>
      </c>
      <c r="E74" s="23" t="s">
        <v>246</v>
      </c>
      <c r="F74" s="23">
        <v>380</v>
      </c>
      <c r="G74" s="23" t="s">
        <v>247</v>
      </c>
      <c r="H74" s="23">
        <v>600</v>
      </c>
      <c r="I74" s="23">
        <v>-118</v>
      </c>
      <c r="J74" s="23">
        <v>3</v>
      </c>
      <c r="K74" s="23">
        <v>0</v>
      </c>
      <c r="L74" s="26" t="s">
        <v>248</v>
      </c>
      <c r="M74" s="26"/>
      <c r="N74" s="26"/>
    </row>
    <row r="75" spans="1:14" ht="39" customHeight="1">
      <c r="A75" s="23">
        <v>9</v>
      </c>
      <c r="B75" s="23" t="s">
        <v>25</v>
      </c>
      <c r="C75" s="23" t="s">
        <v>249</v>
      </c>
      <c r="D75" s="23" t="s">
        <v>249</v>
      </c>
      <c r="E75" s="23" t="s">
        <v>250</v>
      </c>
      <c r="F75" s="23">
        <v>180</v>
      </c>
      <c r="G75" s="23">
        <v>19.8</v>
      </c>
      <c r="H75" s="23">
        <v>540</v>
      </c>
      <c r="I75" s="23">
        <v>130</v>
      </c>
      <c r="J75" s="23">
        <v>1</v>
      </c>
      <c r="K75" s="23">
        <v>1</v>
      </c>
      <c r="L75" s="26" t="s">
        <v>251</v>
      </c>
      <c r="M75" s="26"/>
      <c r="N75" s="26"/>
    </row>
    <row r="76" spans="1:14" ht="37.35" customHeight="1">
      <c r="A76" s="23">
        <v>10</v>
      </c>
      <c r="B76" s="23" t="s">
        <v>25</v>
      </c>
      <c r="C76" s="23" t="s">
        <v>252</v>
      </c>
      <c r="D76" s="23" t="s">
        <v>253</v>
      </c>
      <c r="E76" s="23" t="s">
        <v>254</v>
      </c>
      <c r="F76" s="23">
        <v>140</v>
      </c>
      <c r="G76" s="23">
        <v>12</v>
      </c>
      <c r="H76" s="23">
        <v>550</v>
      </c>
      <c r="I76" s="23">
        <v>-120</v>
      </c>
      <c r="J76" s="23">
        <v>3</v>
      </c>
      <c r="K76" s="23">
        <v>0</v>
      </c>
      <c r="L76" s="26" t="s">
        <v>255</v>
      </c>
      <c r="M76" s="26"/>
      <c r="N76" s="26"/>
    </row>
    <row r="77" spans="1:14" ht="48" customHeight="1">
      <c r="A77" s="23">
        <v>11</v>
      </c>
      <c r="B77" s="23" t="s">
        <v>25</v>
      </c>
      <c r="C77" s="23" t="s">
        <v>256</v>
      </c>
      <c r="D77" s="23" t="s">
        <v>257</v>
      </c>
      <c r="E77" s="23" t="s">
        <v>258</v>
      </c>
      <c r="F77" s="23" t="s">
        <v>259</v>
      </c>
      <c r="G77" s="23" t="s">
        <v>260</v>
      </c>
      <c r="H77" s="23" t="s">
        <v>261</v>
      </c>
      <c r="I77" s="23">
        <v>-220</v>
      </c>
      <c r="J77" s="23">
        <v>1</v>
      </c>
      <c r="K77" s="23">
        <v>2</v>
      </c>
      <c r="L77" s="26" t="s">
        <v>262</v>
      </c>
      <c r="M77" s="26"/>
      <c r="N77" s="26"/>
    </row>
    <row r="78" spans="1:14" ht="44.1" customHeight="1">
      <c r="A78" s="23">
        <v>12</v>
      </c>
      <c r="B78" s="23" t="s">
        <v>25</v>
      </c>
      <c r="C78" s="23" t="s">
        <v>263</v>
      </c>
      <c r="D78" s="23" t="s">
        <v>264</v>
      </c>
      <c r="E78" s="23" t="s">
        <v>265</v>
      </c>
      <c r="F78" s="23" t="s">
        <v>266</v>
      </c>
      <c r="G78" s="23">
        <v>16.5</v>
      </c>
      <c r="H78" s="23">
        <v>450</v>
      </c>
      <c r="I78" s="23">
        <v>-100</v>
      </c>
      <c r="J78" s="23">
        <v>2</v>
      </c>
      <c r="K78" s="23">
        <v>2</v>
      </c>
      <c r="L78" s="26" t="s">
        <v>267</v>
      </c>
      <c r="M78" s="26"/>
      <c r="N78" s="26"/>
    </row>
    <row r="79" spans="1:14" ht="42.75" customHeight="1">
      <c r="A79" s="23">
        <v>13</v>
      </c>
      <c r="B79" s="23" t="s">
        <v>25</v>
      </c>
      <c r="C79" s="23" t="s">
        <v>268</v>
      </c>
      <c r="D79" s="23" t="s">
        <v>269</v>
      </c>
      <c r="E79" s="23" t="s">
        <v>270</v>
      </c>
      <c r="F79" s="23" t="s">
        <v>271</v>
      </c>
      <c r="G79" s="23" t="s">
        <v>272</v>
      </c>
      <c r="H79" s="23" t="s">
        <v>273</v>
      </c>
      <c r="I79" s="23">
        <v>-100</v>
      </c>
      <c r="J79" s="23">
        <v>2</v>
      </c>
      <c r="K79" s="23">
        <v>2</v>
      </c>
      <c r="L79" s="26" t="s">
        <v>274</v>
      </c>
      <c r="M79" s="26"/>
      <c r="N79" s="26"/>
    </row>
    <row r="80" spans="1:14" ht="29.25" customHeight="1">
      <c r="A80" s="23"/>
      <c r="B80" s="23"/>
      <c r="C80" s="23"/>
      <c r="D80" s="23"/>
      <c r="E80" s="23"/>
      <c r="F80" s="23"/>
      <c r="G80" s="23"/>
      <c r="H80" s="23"/>
      <c r="I80" s="23"/>
      <c r="J80" s="23"/>
      <c r="K80" s="23"/>
      <c r="L80" s="23"/>
      <c r="M80" s="23"/>
      <c r="N80" s="23"/>
    </row>
    <row r="81" spans="1:14" ht="138.75" customHeight="1">
      <c r="A81" s="23">
        <v>14</v>
      </c>
      <c r="B81" s="23" t="s">
        <v>30</v>
      </c>
      <c r="C81" s="23" t="s">
        <v>275</v>
      </c>
      <c r="D81" s="23" t="s">
        <v>275</v>
      </c>
      <c r="E81" s="23" t="s">
        <v>276</v>
      </c>
      <c r="F81" s="23">
        <v>36</v>
      </c>
      <c r="G81" s="23">
        <v>7</v>
      </c>
      <c r="H81" s="23">
        <v>350</v>
      </c>
      <c r="I81" s="23">
        <v>-50</v>
      </c>
      <c r="J81" s="23">
        <v>2</v>
      </c>
      <c r="K81" s="23">
        <v>0</v>
      </c>
      <c r="L81" s="26" t="s">
        <v>277</v>
      </c>
      <c r="M81" s="26"/>
      <c r="N81" s="26"/>
    </row>
    <row r="82" spans="1:14" ht="74.25" customHeight="1">
      <c r="A82" s="23">
        <v>15</v>
      </c>
      <c r="B82" s="23" t="s">
        <v>30</v>
      </c>
      <c r="C82" s="23" t="s">
        <v>278</v>
      </c>
      <c r="D82" s="23" t="s">
        <v>278</v>
      </c>
      <c r="E82" s="23" t="s">
        <v>279</v>
      </c>
      <c r="F82" s="23">
        <v>20</v>
      </c>
      <c r="G82" s="23">
        <v>6.6</v>
      </c>
      <c r="H82" s="23">
        <v>475</v>
      </c>
      <c r="I82" s="23">
        <v>-145</v>
      </c>
      <c r="J82" s="23">
        <v>2</v>
      </c>
      <c r="K82" s="23">
        <v>0</v>
      </c>
      <c r="L82" s="26" t="s">
        <v>280</v>
      </c>
      <c r="M82" s="26"/>
      <c r="N82" s="26"/>
    </row>
    <row r="83" spans="1:14" ht="77.25" customHeight="1">
      <c r="A83" s="23">
        <v>16</v>
      </c>
      <c r="B83" s="23" t="s">
        <v>30</v>
      </c>
      <c r="C83" s="23" t="s">
        <v>281</v>
      </c>
      <c r="D83" s="23" t="s">
        <v>281</v>
      </c>
      <c r="E83" s="23" t="s">
        <v>282</v>
      </c>
      <c r="F83" s="23">
        <v>100</v>
      </c>
      <c r="G83" s="23">
        <v>14</v>
      </c>
      <c r="H83" s="23">
        <v>440</v>
      </c>
      <c r="I83" s="23" t="s">
        <v>44</v>
      </c>
      <c r="J83" s="23">
        <v>1</v>
      </c>
      <c r="K83" s="23" t="s">
        <v>283</v>
      </c>
      <c r="L83" s="26" t="s">
        <v>284</v>
      </c>
      <c r="M83" s="26"/>
      <c r="N83" s="26"/>
    </row>
    <row r="84" spans="1:14" ht="63.75" customHeight="1">
      <c r="A84" s="23">
        <v>17</v>
      </c>
      <c r="B84" s="23" t="s">
        <v>30</v>
      </c>
      <c r="C84" s="23" t="s">
        <v>285</v>
      </c>
      <c r="D84" s="23" t="s">
        <v>286</v>
      </c>
      <c r="E84" s="23" t="s">
        <v>287</v>
      </c>
      <c r="F84" s="23" t="s">
        <v>288</v>
      </c>
      <c r="G84" s="23">
        <v>11.5</v>
      </c>
      <c r="H84" s="23">
        <v>390</v>
      </c>
      <c r="I84" s="23">
        <v>-45</v>
      </c>
      <c r="J84" s="23">
        <v>3</v>
      </c>
      <c r="K84" s="23">
        <v>0</v>
      </c>
      <c r="L84" s="26" t="s">
        <v>289</v>
      </c>
      <c r="M84" s="26"/>
      <c r="N84" s="26"/>
    </row>
    <row r="85" spans="1:14" ht="42" customHeight="1">
      <c r="A85" s="23">
        <v>18</v>
      </c>
      <c r="B85" s="23" t="s">
        <v>30</v>
      </c>
      <c r="C85" s="23" t="s">
        <v>290</v>
      </c>
      <c r="D85" s="23" t="s">
        <v>290</v>
      </c>
      <c r="E85" s="23" t="s">
        <v>291</v>
      </c>
      <c r="F85" s="23">
        <v>27</v>
      </c>
      <c r="G85" s="23">
        <v>5.8</v>
      </c>
      <c r="H85" s="23">
        <v>470</v>
      </c>
      <c r="I85" s="23">
        <v>-138</v>
      </c>
      <c r="J85" s="23">
        <v>1</v>
      </c>
      <c r="K85" s="23">
        <v>1</v>
      </c>
      <c r="L85" s="26" t="s">
        <v>292</v>
      </c>
      <c r="M85" s="26"/>
      <c r="N85" s="26"/>
    </row>
    <row r="86" spans="1:14" ht="89.25" customHeight="1">
      <c r="A86" s="23" t="s">
        <v>293</v>
      </c>
      <c r="B86" s="23" t="s">
        <v>30</v>
      </c>
      <c r="C86" s="23" t="s">
        <v>294</v>
      </c>
      <c r="D86" s="23" t="s">
        <v>294</v>
      </c>
      <c r="E86" s="23" t="s">
        <v>295</v>
      </c>
      <c r="F86" s="23">
        <v>60</v>
      </c>
      <c r="G86" s="23">
        <v>7.6</v>
      </c>
      <c r="H86" s="23">
        <v>550</v>
      </c>
      <c r="I86" s="23">
        <v>-160</v>
      </c>
      <c r="J86" s="23" t="s">
        <v>49</v>
      </c>
      <c r="K86" s="23">
        <v>0</v>
      </c>
      <c r="L86" s="26" t="s">
        <v>296</v>
      </c>
      <c r="M86" s="26"/>
      <c r="N86" s="26"/>
    </row>
    <row r="87" spans="1:14" ht="52.5" customHeight="1">
      <c r="A87" s="23">
        <v>20</v>
      </c>
      <c r="B87" s="23" t="s">
        <v>30</v>
      </c>
      <c r="C87" s="23" t="s">
        <v>297</v>
      </c>
      <c r="D87" s="23" t="s">
        <v>297</v>
      </c>
      <c r="E87" s="23" t="s">
        <v>298</v>
      </c>
      <c r="F87" s="23">
        <v>460</v>
      </c>
      <c r="G87" s="23">
        <v>33.5</v>
      </c>
      <c r="H87" s="23">
        <v>760</v>
      </c>
      <c r="I87" s="23">
        <v>-180</v>
      </c>
      <c r="J87" s="23">
        <v>2</v>
      </c>
      <c r="K87" s="23">
        <v>0</v>
      </c>
      <c r="L87" s="26" t="s">
        <v>299</v>
      </c>
      <c r="M87" s="26"/>
      <c r="N87" s="26"/>
    </row>
    <row r="88" spans="1:14" ht="118.5" customHeight="1">
      <c r="A88" s="23" t="s">
        <v>300</v>
      </c>
      <c r="B88" s="23" t="s">
        <v>30</v>
      </c>
      <c r="C88" s="23" t="s">
        <v>301</v>
      </c>
      <c r="D88" s="23" t="s">
        <v>301</v>
      </c>
      <c r="E88" s="23" t="s">
        <v>302</v>
      </c>
      <c r="F88" s="23">
        <v>320</v>
      </c>
      <c r="G88" s="23">
        <v>13</v>
      </c>
      <c r="H88" s="23">
        <v>740</v>
      </c>
      <c r="I88" s="23">
        <v>-240</v>
      </c>
      <c r="J88" s="23">
        <v>3</v>
      </c>
      <c r="K88" s="23">
        <v>0</v>
      </c>
      <c r="L88" s="26" t="s">
        <v>303</v>
      </c>
      <c r="M88" s="26"/>
      <c r="N88" s="26"/>
    </row>
    <row r="89" spans="1:14" ht="112.5" customHeight="1">
      <c r="A89" s="23" t="s">
        <v>304</v>
      </c>
      <c r="B89" s="23" t="s">
        <v>30</v>
      </c>
      <c r="C89" s="23" t="s">
        <v>305</v>
      </c>
      <c r="D89" s="23" t="s">
        <v>305</v>
      </c>
      <c r="E89" s="23" t="s">
        <v>306</v>
      </c>
      <c r="F89" s="23">
        <v>75</v>
      </c>
      <c r="G89" s="23">
        <v>12.6</v>
      </c>
      <c r="H89" s="23">
        <v>550</v>
      </c>
      <c r="I89" s="23">
        <v>210</v>
      </c>
      <c r="J89" s="23">
        <v>2</v>
      </c>
      <c r="K89" s="23">
        <v>0</v>
      </c>
      <c r="L89" s="26" t="s">
        <v>307</v>
      </c>
      <c r="M89" s="26"/>
      <c r="N89" s="26"/>
    </row>
    <row r="90" spans="1:14" ht="45" customHeight="1">
      <c r="A90" s="23" t="s">
        <v>308</v>
      </c>
      <c r="B90" s="23" t="s">
        <v>30</v>
      </c>
      <c r="C90" s="23" t="s">
        <v>309</v>
      </c>
      <c r="D90" s="23" t="s">
        <v>309</v>
      </c>
      <c r="E90" s="23" t="s">
        <v>310</v>
      </c>
      <c r="F90" s="23">
        <v>16</v>
      </c>
      <c r="G90" s="23">
        <v>5.4</v>
      </c>
      <c r="H90" s="23">
        <v>520</v>
      </c>
      <c r="I90" s="23">
        <v>-50</v>
      </c>
      <c r="J90" s="23" t="s">
        <v>49</v>
      </c>
      <c r="K90" s="23">
        <v>0</v>
      </c>
      <c r="L90" s="26" t="s">
        <v>311</v>
      </c>
      <c r="M90" s="26"/>
      <c r="N90" s="26"/>
    </row>
    <row r="91" spans="1:14" ht="45.75" customHeight="1">
      <c r="A91" s="23">
        <v>24</v>
      </c>
      <c r="B91" s="23" t="s">
        <v>30</v>
      </c>
      <c r="C91" s="23" t="s">
        <v>312</v>
      </c>
      <c r="D91" s="23" t="s">
        <v>312</v>
      </c>
      <c r="E91" s="23" t="s">
        <v>313</v>
      </c>
      <c r="F91" s="23">
        <v>60</v>
      </c>
      <c r="G91" s="23">
        <v>10.199999999999999</v>
      </c>
      <c r="H91" s="23">
        <v>410</v>
      </c>
      <c r="I91" s="23">
        <v>-45</v>
      </c>
      <c r="J91" s="23">
        <v>2</v>
      </c>
      <c r="K91" s="23">
        <v>1</v>
      </c>
      <c r="L91" s="26" t="s">
        <v>314</v>
      </c>
      <c r="M91" s="26"/>
      <c r="N91" s="26"/>
    </row>
    <row r="92" spans="1:14" ht="55.5" customHeight="1">
      <c r="A92" s="23" t="s">
        <v>315</v>
      </c>
      <c r="B92" s="23" t="s">
        <v>30</v>
      </c>
      <c r="C92" s="23" t="s">
        <v>316</v>
      </c>
      <c r="D92" s="23" t="s">
        <v>316</v>
      </c>
      <c r="E92" s="23" t="s">
        <v>317</v>
      </c>
      <c r="F92" s="23">
        <v>140</v>
      </c>
      <c r="G92" s="23">
        <v>17.5</v>
      </c>
      <c r="H92" s="23">
        <v>430</v>
      </c>
      <c r="I92" s="23">
        <v>65</v>
      </c>
      <c r="J92" s="23">
        <v>2</v>
      </c>
      <c r="K92" s="23">
        <v>2</v>
      </c>
      <c r="L92" s="26" t="s">
        <v>318</v>
      </c>
      <c r="M92" s="26"/>
      <c r="N92" s="26"/>
    </row>
    <row r="93" spans="1:14" ht="46.5" customHeight="1">
      <c r="A93" s="23">
        <v>26</v>
      </c>
      <c r="B93" s="23" t="s">
        <v>30</v>
      </c>
      <c r="C93" s="23" t="s">
        <v>319</v>
      </c>
      <c r="D93" s="23" t="s">
        <v>320</v>
      </c>
      <c r="E93" s="23" t="s">
        <v>321</v>
      </c>
      <c r="F93" s="23">
        <v>60</v>
      </c>
      <c r="G93" s="23">
        <v>12</v>
      </c>
      <c r="H93" s="23" t="s">
        <v>322</v>
      </c>
      <c r="I93" s="23">
        <v>-135</v>
      </c>
      <c r="J93" s="23">
        <v>1</v>
      </c>
      <c r="K93" s="23">
        <v>2</v>
      </c>
      <c r="L93" s="26" t="s">
        <v>323</v>
      </c>
      <c r="M93" s="26"/>
      <c r="N93" s="26"/>
    </row>
    <row r="94" spans="1:14" ht="38.25" customHeight="1">
      <c r="A94" s="23">
        <v>27</v>
      </c>
      <c r="B94" s="23" t="s">
        <v>30</v>
      </c>
      <c r="C94" s="23" t="s">
        <v>324</v>
      </c>
      <c r="D94" s="23" t="s">
        <v>325</v>
      </c>
      <c r="E94" s="23" t="s">
        <v>326</v>
      </c>
      <c r="F94" s="23" t="s">
        <v>327</v>
      </c>
      <c r="G94" s="23" t="s">
        <v>328</v>
      </c>
      <c r="H94" s="23">
        <v>320</v>
      </c>
      <c r="I94" s="23">
        <v>-55</v>
      </c>
      <c r="J94" s="23">
        <v>2</v>
      </c>
      <c r="K94" s="23">
        <v>0</v>
      </c>
      <c r="L94" s="26" t="s">
        <v>329</v>
      </c>
      <c r="M94" s="26"/>
      <c r="N94" s="26"/>
    </row>
    <row r="95" spans="1:14" ht="38.1" customHeight="1">
      <c r="A95" s="23">
        <v>28</v>
      </c>
      <c r="B95" s="23" t="s">
        <v>30</v>
      </c>
      <c r="C95" s="23" t="s">
        <v>330</v>
      </c>
      <c r="D95" s="23" t="s">
        <v>331</v>
      </c>
      <c r="E95" s="23" t="s">
        <v>332</v>
      </c>
      <c r="F95" s="23" t="s">
        <v>333</v>
      </c>
      <c r="G95" s="23">
        <v>10</v>
      </c>
      <c r="H95" s="23">
        <v>315</v>
      </c>
      <c r="I95" s="23">
        <v>-105</v>
      </c>
      <c r="J95" s="23">
        <v>2</v>
      </c>
      <c r="K95" s="23">
        <v>2</v>
      </c>
      <c r="L95" s="26" t="s">
        <v>334</v>
      </c>
      <c r="M95" s="26"/>
      <c r="N95" s="26"/>
    </row>
    <row r="96" spans="1:14" ht="30.75" customHeight="1">
      <c r="A96" s="23">
        <v>29</v>
      </c>
      <c r="B96" s="23" t="s">
        <v>30</v>
      </c>
      <c r="C96" s="23" t="s">
        <v>335</v>
      </c>
      <c r="D96" s="23" t="s">
        <v>335</v>
      </c>
      <c r="E96" s="23" t="s">
        <v>336</v>
      </c>
      <c r="F96" s="23">
        <v>65</v>
      </c>
      <c r="G96" s="23">
        <v>11.7</v>
      </c>
      <c r="H96" s="23">
        <v>280</v>
      </c>
      <c r="I96" s="23" t="s">
        <v>44</v>
      </c>
      <c r="J96" s="23">
        <v>2</v>
      </c>
      <c r="K96" s="23">
        <v>0</v>
      </c>
      <c r="L96" s="26" t="s">
        <v>337</v>
      </c>
      <c r="M96" s="26"/>
      <c r="N96" s="26"/>
    </row>
    <row r="97" spans="1:14" ht="27" customHeight="1">
      <c r="A97" s="23"/>
      <c r="B97" s="23"/>
      <c r="C97" s="23"/>
      <c r="D97" s="23"/>
      <c r="E97" s="23"/>
      <c r="F97" s="23"/>
      <c r="G97" s="23"/>
      <c r="H97" s="23"/>
      <c r="I97" s="23"/>
      <c r="J97" s="23"/>
      <c r="K97" s="23"/>
      <c r="L97" s="23"/>
      <c r="M97" s="23"/>
      <c r="N97" s="23"/>
    </row>
    <row r="98" spans="1:14" ht="24.75" customHeight="1">
      <c r="A98" s="27">
        <v>2011</v>
      </c>
      <c r="B98" s="27"/>
      <c r="C98" s="27"/>
      <c r="D98" s="27"/>
      <c r="E98" s="27"/>
      <c r="F98" s="27"/>
      <c r="G98" s="27"/>
      <c r="H98" s="27"/>
      <c r="I98" s="27"/>
      <c r="J98" s="27"/>
      <c r="K98" s="27"/>
      <c r="L98" s="27"/>
      <c r="M98" s="27"/>
      <c r="N98" s="27"/>
    </row>
    <row r="99" spans="1:14" ht="51" customHeight="1">
      <c r="A99" s="23">
        <v>1</v>
      </c>
      <c r="B99" s="23" t="s">
        <v>25</v>
      </c>
      <c r="C99" s="23" t="s">
        <v>338</v>
      </c>
      <c r="D99" s="23" t="s">
        <v>338</v>
      </c>
      <c r="E99" s="23" t="s">
        <v>339</v>
      </c>
      <c r="F99" s="23">
        <v>160</v>
      </c>
      <c r="G99" s="23">
        <v>18.5</v>
      </c>
      <c r="H99" s="23">
        <v>470</v>
      </c>
      <c r="I99" s="23" t="s">
        <v>44</v>
      </c>
      <c r="J99" s="23">
        <v>1</v>
      </c>
      <c r="K99" s="23">
        <v>2</v>
      </c>
      <c r="L99" s="26" t="s">
        <v>340</v>
      </c>
      <c r="M99" s="26"/>
      <c r="N99" s="26"/>
    </row>
    <row r="100" spans="1:14" ht="54" customHeight="1">
      <c r="A100" s="23">
        <v>2</v>
      </c>
      <c r="B100" s="23" t="s">
        <v>25</v>
      </c>
      <c r="C100" s="23" t="s">
        <v>341</v>
      </c>
      <c r="D100" s="23" t="s">
        <v>341</v>
      </c>
      <c r="E100" s="23" t="s">
        <v>342</v>
      </c>
      <c r="F100" s="23">
        <v>39</v>
      </c>
      <c r="G100" s="23">
        <v>9</v>
      </c>
      <c r="H100" s="23">
        <v>490</v>
      </c>
      <c r="I100" s="23" t="s">
        <v>44</v>
      </c>
      <c r="J100" s="23">
        <v>1</v>
      </c>
      <c r="K100" s="23">
        <v>2</v>
      </c>
      <c r="L100" s="26" t="s">
        <v>343</v>
      </c>
      <c r="M100" s="26"/>
      <c r="N100" s="26"/>
    </row>
    <row r="101" spans="1:14" ht="62.45" customHeight="1">
      <c r="A101" s="23">
        <v>3</v>
      </c>
      <c r="B101" s="23" t="s">
        <v>25</v>
      </c>
      <c r="C101" s="23" t="s">
        <v>344</v>
      </c>
      <c r="D101" s="23" t="s">
        <v>344</v>
      </c>
      <c r="E101" s="23" t="s">
        <v>345</v>
      </c>
      <c r="F101" s="23">
        <v>82</v>
      </c>
      <c r="G101" s="23">
        <v>11.7</v>
      </c>
      <c r="H101" s="23">
        <v>410</v>
      </c>
      <c r="I101" s="23" t="s">
        <v>44</v>
      </c>
      <c r="J101" s="23" t="s">
        <v>49</v>
      </c>
      <c r="K101" s="23">
        <v>0</v>
      </c>
      <c r="L101" s="26" t="s">
        <v>346</v>
      </c>
      <c r="M101" s="26"/>
      <c r="N101" s="26"/>
    </row>
    <row r="102" spans="1:14" ht="70.5" customHeight="1">
      <c r="A102" s="23" t="s">
        <v>347</v>
      </c>
      <c r="B102" s="23" t="s">
        <v>25</v>
      </c>
      <c r="C102" s="2" t="s">
        <v>348</v>
      </c>
      <c r="D102" s="2" t="s">
        <v>348</v>
      </c>
      <c r="E102" s="23" t="s">
        <v>349</v>
      </c>
      <c r="F102" s="23">
        <v>30</v>
      </c>
      <c r="G102" s="23">
        <v>7.6</v>
      </c>
      <c r="H102" s="23">
        <v>370</v>
      </c>
      <c r="I102" s="23" t="s">
        <v>44</v>
      </c>
      <c r="J102" s="23">
        <v>1</v>
      </c>
      <c r="K102" s="23">
        <v>0</v>
      </c>
      <c r="L102" s="26" t="s">
        <v>350</v>
      </c>
      <c r="M102" s="26"/>
      <c r="N102" s="26"/>
    </row>
    <row r="103" spans="1:14" ht="103.5" customHeight="1">
      <c r="A103" s="23">
        <v>5</v>
      </c>
      <c r="B103" s="23" t="s">
        <v>25</v>
      </c>
      <c r="C103" s="23" t="s">
        <v>351</v>
      </c>
      <c r="D103" s="23" t="s">
        <v>351</v>
      </c>
      <c r="E103" s="23" t="s">
        <v>352</v>
      </c>
      <c r="F103" s="23">
        <v>50</v>
      </c>
      <c r="G103" s="23">
        <v>9</v>
      </c>
      <c r="H103" s="23">
        <v>370</v>
      </c>
      <c r="I103" s="23" t="s">
        <v>44</v>
      </c>
      <c r="J103" s="23">
        <v>1</v>
      </c>
      <c r="K103" s="23">
        <v>1</v>
      </c>
      <c r="L103" s="26" t="s">
        <v>353</v>
      </c>
      <c r="M103" s="26"/>
      <c r="N103" s="26"/>
    </row>
    <row r="104" spans="1:14" ht="75.75" customHeight="1">
      <c r="A104" s="23">
        <v>6</v>
      </c>
      <c r="B104" s="23" t="s">
        <v>25</v>
      </c>
      <c r="C104" s="23" t="s">
        <v>354</v>
      </c>
      <c r="D104" s="23" t="s">
        <v>253</v>
      </c>
      <c r="E104" s="23" t="s">
        <v>355</v>
      </c>
      <c r="F104" s="23">
        <v>800</v>
      </c>
      <c r="G104" s="23">
        <v>27.5</v>
      </c>
      <c r="H104" s="23">
        <v>800</v>
      </c>
      <c r="I104" s="23" t="s">
        <v>44</v>
      </c>
      <c r="J104" s="23">
        <v>3</v>
      </c>
      <c r="K104" s="23">
        <v>0</v>
      </c>
      <c r="L104" s="26" t="s">
        <v>356</v>
      </c>
      <c r="M104" s="26"/>
      <c r="N104" s="26"/>
    </row>
    <row r="105" spans="1:14" ht="64.5" customHeight="1">
      <c r="A105" s="23">
        <v>7</v>
      </c>
      <c r="B105" s="23" t="s">
        <v>25</v>
      </c>
      <c r="C105" s="23" t="s">
        <v>357</v>
      </c>
      <c r="D105" s="23" t="s">
        <v>357</v>
      </c>
      <c r="E105" s="23" t="s">
        <v>358</v>
      </c>
      <c r="F105" s="23">
        <v>29</v>
      </c>
      <c r="G105" s="23">
        <v>6.5</v>
      </c>
      <c r="H105" s="23">
        <v>525</v>
      </c>
      <c r="I105" s="23">
        <v>-80</v>
      </c>
      <c r="J105" s="23" t="s">
        <v>49</v>
      </c>
      <c r="K105" s="23">
        <v>0</v>
      </c>
      <c r="L105" s="26" t="s">
        <v>359</v>
      </c>
      <c r="M105" s="26"/>
      <c r="N105" s="26"/>
    </row>
    <row r="106" spans="1:14" ht="75.75" customHeight="1">
      <c r="A106" s="23">
        <v>8</v>
      </c>
      <c r="B106" s="23" t="s">
        <v>25</v>
      </c>
      <c r="C106" s="23" t="s">
        <v>360</v>
      </c>
      <c r="D106" s="23" t="s">
        <v>361</v>
      </c>
      <c r="E106" s="23" t="s">
        <v>362</v>
      </c>
      <c r="F106" s="23" t="s">
        <v>363</v>
      </c>
      <c r="G106" s="23" t="s">
        <v>364</v>
      </c>
      <c r="H106" s="23" t="s">
        <v>365</v>
      </c>
      <c r="I106" s="23">
        <v>-90</v>
      </c>
      <c r="J106" s="23">
        <v>3</v>
      </c>
      <c r="K106" s="23">
        <v>0</v>
      </c>
      <c r="L106" s="26" t="s">
        <v>366</v>
      </c>
      <c r="M106" s="26"/>
      <c r="N106" s="26"/>
    </row>
    <row r="107" spans="1:14" ht="75.75" customHeight="1">
      <c r="A107" s="23">
        <v>9</v>
      </c>
      <c r="B107" s="23" t="s">
        <v>25</v>
      </c>
      <c r="C107" s="23" t="s">
        <v>367</v>
      </c>
      <c r="D107" s="23" t="s">
        <v>368</v>
      </c>
      <c r="E107" s="23" t="s">
        <v>369</v>
      </c>
      <c r="F107" s="23" t="s">
        <v>370</v>
      </c>
      <c r="G107" s="23" t="s">
        <v>371</v>
      </c>
      <c r="H107" s="23" t="s">
        <v>372</v>
      </c>
      <c r="I107" s="23">
        <v>-290</v>
      </c>
      <c r="J107" s="23">
        <v>3</v>
      </c>
      <c r="K107" s="23">
        <v>1</v>
      </c>
      <c r="L107" s="26" t="s">
        <v>373</v>
      </c>
      <c r="M107" s="26"/>
      <c r="N107" s="26"/>
    </row>
    <row r="108" spans="1:14" ht="69" customHeight="1">
      <c r="A108" s="23">
        <v>10</v>
      </c>
      <c r="B108" s="23" t="s">
        <v>25</v>
      </c>
      <c r="C108" s="23" t="s">
        <v>374</v>
      </c>
      <c r="D108" s="23" t="s">
        <v>375</v>
      </c>
      <c r="E108" s="23" t="s">
        <v>376</v>
      </c>
      <c r="F108" s="23" t="s">
        <v>377</v>
      </c>
      <c r="G108" s="23" t="s">
        <v>378</v>
      </c>
      <c r="H108" s="23" t="s">
        <v>379</v>
      </c>
      <c r="I108" s="23" t="s">
        <v>44</v>
      </c>
      <c r="J108" s="23">
        <v>2</v>
      </c>
      <c r="K108" s="23">
        <v>1</v>
      </c>
      <c r="L108" s="26" t="s">
        <v>380</v>
      </c>
      <c r="M108" s="26"/>
      <c r="N108" s="26"/>
    </row>
    <row r="109" spans="1:14" ht="51.95" customHeight="1">
      <c r="A109" s="23">
        <v>11</v>
      </c>
      <c r="B109" s="23" t="s">
        <v>25</v>
      </c>
      <c r="C109" s="23" t="s">
        <v>381</v>
      </c>
      <c r="D109" s="23" t="s">
        <v>382</v>
      </c>
      <c r="E109" s="3" t="s">
        <v>383</v>
      </c>
      <c r="F109" s="23">
        <v>85</v>
      </c>
      <c r="G109" s="23">
        <v>11.2</v>
      </c>
      <c r="H109" s="23" t="s">
        <v>384</v>
      </c>
      <c r="I109" s="23">
        <v>-120</v>
      </c>
      <c r="J109" s="23">
        <v>2</v>
      </c>
      <c r="K109" s="23">
        <v>0</v>
      </c>
      <c r="L109" s="26" t="s">
        <v>385</v>
      </c>
      <c r="M109" s="26"/>
      <c r="N109" s="26"/>
    </row>
    <row r="110" spans="1:14" ht="54.6" customHeight="1">
      <c r="A110" s="23">
        <v>12</v>
      </c>
      <c r="B110" s="23" t="s">
        <v>25</v>
      </c>
      <c r="C110" s="23" t="s">
        <v>386</v>
      </c>
      <c r="D110" s="23" t="s">
        <v>386</v>
      </c>
      <c r="E110" s="23" t="s">
        <v>387</v>
      </c>
      <c r="F110" s="23">
        <v>90</v>
      </c>
      <c r="G110" s="23">
        <v>12.2</v>
      </c>
      <c r="H110" s="23">
        <v>460</v>
      </c>
      <c r="I110" s="23">
        <v>-90</v>
      </c>
      <c r="J110" s="23">
        <v>1</v>
      </c>
      <c r="K110" s="23">
        <v>2</v>
      </c>
      <c r="L110" s="26" t="s">
        <v>388</v>
      </c>
      <c r="M110" s="26"/>
      <c r="N110" s="26"/>
    </row>
    <row r="111" spans="1:14" ht="47.45" customHeight="1">
      <c r="A111" s="23">
        <v>13</v>
      </c>
      <c r="B111" s="23" t="s">
        <v>25</v>
      </c>
      <c r="C111" s="23" t="s">
        <v>389</v>
      </c>
      <c r="D111" s="23" t="s">
        <v>389</v>
      </c>
      <c r="E111" s="23" t="s">
        <v>390</v>
      </c>
      <c r="F111" s="23">
        <v>60</v>
      </c>
      <c r="G111" s="23">
        <v>11</v>
      </c>
      <c r="H111" s="23">
        <v>375</v>
      </c>
      <c r="I111" s="23">
        <v>-75</v>
      </c>
      <c r="J111" s="23">
        <v>1</v>
      </c>
      <c r="K111" s="23">
        <v>0</v>
      </c>
      <c r="L111" s="26" t="s">
        <v>391</v>
      </c>
      <c r="M111" s="26"/>
      <c r="N111" s="26"/>
    </row>
    <row r="112" spans="1:14" ht="61.5" customHeight="1">
      <c r="A112" s="23">
        <v>14</v>
      </c>
      <c r="B112" s="23" t="s">
        <v>25</v>
      </c>
      <c r="C112" s="23" t="s">
        <v>392</v>
      </c>
      <c r="D112" s="23" t="s">
        <v>392</v>
      </c>
      <c r="E112" s="23" t="s">
        <v>393</v>
      </c>
      <c r="F112" s="23">
        <v>52</v>
      </c>
      <c r="G112" s="23">
        <v>8.6</v>
      </c>
      <c r="H112" s="23">
        <v>350</v>
      </c>
      <c r="I112" s="23">
        <v>-65</v>
      </c>
      <c r="J112" s="23">
        <v>2</v>
      </c>
      <c r="K112" s="23">
        <v>0</v>
      </c>
      <c r="L112" s="26" t="s">
        <v>394</v>
      </c>
      <c r="M112" s="26"/>
      <c r="N112" s="26"/>
    </row>
    <row r="113" spans="1:14" ht="41.1" customHeight="1">
      <c r="A113" s="23">
        <v>15</v>
      </c>
      <c r="B113" s="23" t="s">
        <v>25</v>
      </c>
      <c r="C113" s="23" t="s">
        <v>395</v>
      </c>
      <c r="D113" s="23" t="s">
        <v>395</v>
      </c>
      <c r="E113" s="23" t="s">
        <v>396</v>
      </c>
      <c r="F113" s="23">
        <v>48</v>
      </c>
      <c r="G113" s="23">
        <v>9.3000000000000007</v>
      </c>
      <c r="H113" s="23">
        <v>453</v>
      </c>
      <c r="I113" s="23">
        <v>-131</v>
      </c>
      <c r="J113" s="23">
        <v>2</v>
      </c>
      <c r="K113" s="23">
        <v>2</v>
      </c>
      <c r="L113" s="26" t="s">
        <v>397</v>
      </c>
      <c r="M113" s="26"/>
      <c r="N113" s="26"/>
    </row>
    <row r="114" spans="1:14" ht="75.95" customHeight="1">
      <c r="A114" s="23" t="s">
        <v>182</v>
      </c>
      <c r="B114" s="23" t="s">
        <v>25</v>
      </c>
      <c r="C114" s="23" t="s">
        <v>398</v>
      </c>
      <c r="D114" s="23" t="s">
        <v>398</v>
      </c>
      <c r="E114" s="23" t="s">
        <v>399</v>
      </c>
      <c r="F114" s="23">
        <v>180</v>
      </c>
      <c r="G114" s="23">
        <v>17.5</v>
      </c>
      <c r="H114" s="23">
        <v>465</v>
      </c>
      <c r="I114" s="23" t="s">
        <v>44</v>
      </c>
      <c r="J114" s="23">
        <v>2</v>
      </c>
      <c r="K114" s="23">
        <v>0</v>
      </c>
      <c r="L114" s="26" t="s">
        <v>400</v>
      </c>
      <c r="M114" s="26"/>
      <c r="N114" s="26"/>
    </row>
    <row r="115" spans="1:14" ht="81" customHeight="1">
      <c r="A115" s="23">
        <v>17</v>
      </c>
      <c r="B115" s="23" t="s">
        <v>25</v>
      </c>
      <c r="C115" s="23" t="s">
        <v>401</v>
      </c>
      <c r="D115" s="23" t="s">
        <v>402</v>
      </c>
      <c r="E115" s="23" t="s">
        <v>403</v>
      </c>
      <c r="F115" s="23" t="s">
        <v>404</v>
      </c>
      <c r="G115" s="23">
        <v>28.3</v>
      </c>
      <c r="H115" s="23">
        <v>1000</v>
      </c>
      <c r="I115" s="23">
        <v>-200</v>
      </c>
      <c r="J115" s="23">
        <v>1</v>
      </c>
      <c r="K115" s="23">
        <v>2</v>
      </c>
      <c r="L115" s="26" t="s">
        <v>405</v>
      </c>
      <c r="M115" s="26"/>
      <c r="N115" s="26"/>
    </row>
    <row r="116" spans="1:14" ht="56.1" customHeight="1">
      <c r="A116" s="23">
        <v>18</v>
      </c>
      <c r="B116" s="23" t="s">
        <v>25</v>
      </c>
      <c r="C116" s="23" t="s">
        <v>406</v>
      </c>
      <c r="D116" s="23" t="s">
        <v>407</v>
      </c>
      <c r="E116" s="23" t="s">
        <v>408</v>
      </c>
      <c r="F116" s="23" t="s">
        <v>409</v>
      </c>
      <c r="G116" s="23" t="s">
        <v>410</v>
      </c>
      <c r="H116" s="23" t="s">
        <v>411</v>
      </c>
      <c r="I116" s="23">
        <v>-70</v>
      </c>
      <c r="J116" s="23">
        <v>3</v>
      </c>
      <c r="K116" s="23">
        <v>0</v>
      </c>
      <c r="L116" s="26" t="s">
        <v>412</v>
      </c>
      <c r="M116" s="26"/>
      <c r="N116" s="26"/>
    </row>
    <row r="117" spans="1:14" ht="85.5" customHeight="1">
      <c r="A117" s="23">
        <v>19</v>
      </c>
      <c r="B117" s="23" t="s">
        <v>25</v>
      </c>
      <c r="C117" s="23" t="s">
        <v>413</v>
      </c>
      <c r="D117" s="23" t="s">
        <v>413</v>
      </c>
      <c r="E117" s="23" t="s">
        <v>414</v>
      </c>
      <c r="F117" s="23">
        <v>170</v>
      </c>
      <c r="G117" s="23">
        <v>13.4</v>
      </c>
      <c r="H117" s="23">
        <v>432</v>
      </c>
      <c r="I117" s="23">
        <v>-87</v>
      </c>
      <c r="J117" s="23" t="s">
        <v>49</v>
      </c>
      <c r="K117" s="23">
        <v>0</v>
      </c>
      <c r="L117" s="26" t="s">
        <v>415</v>
      </c>
      <c r="M117" s="26"/>
      <c r="N117" s="26"/>
    </row>
    <row r="118" spans="1:14" ht="87" customHeight="1">
      <c r="A118" s="23">
        <v>20</v>
      </c>
      <c r="B118" s="23" t="s">
        <v>25</v>
      </c>
      <c r="C118" s="23" t="s">
        <v>416</v>
      </c>
      <c r="D118" s="23" t="s">
        <v>417</v>
      </c>
      <c r="E118" s="23" t="s">
        <v>418</v>
      </c>
      <c r="F118" s="23" t="s">
        <v>419</v>
      </c>
      <c r="G118" s="23" t="s">
        <v>420</v>
      </c>
      <c r="H118" s="23">
        <v>600</v>
      </c>
      <c r="I118" s="23">
        <v>200</v>
      </c>
      <c r="J118" s="23" t="s">
        <v>49</v>
      </c>
      <c r="K118" s="23">
        <v>0</v>
      </c>
      <c r="L118" s="26" t="s">
        <v>421</v>
      </c>
      <c r="M118" s="26"/>
      <c r="N118" s="26"/>
    </row>
    <row r="119" spans="1:14" ht="42" customHeight="1">
      <c r="A119" s="23">
        <v>21</v>
      </c>
      <c r="B119" s="23" t="s">
        <v>25</v>
      </c>
      <c r="C119" s="23" t="s">
        <v>422</v>
      </c>
      <c r="D119" s="23" t="s">
        <v>423</v>
      </c>
      <c r="E119" s="23" t="s">
        <v>424</v>
      </c>
      <c r="F119" s="23" t="s">
        <v>425</v>
      </c>
      <c r="G119" s="23" t="s">
        <v>426</v>
      </c>
      <c r="H119" s="23">
        <v>500</v>
      </c>
      <c r="I119" s="23">
        <v>-95</v>
      </c>
      <c r="J119" s="23">
        <v>3</v>
      </c>
      <c r="K119" s="23">
        <v>0</v>
      </c>
      <c r="L119" s="26" t="s">
        <v>427</v>
      </c>
      <c r="M119" s="26"/>
      <c r="N119" s="26"/>
    </row>
    <row r="120" spans="1:14" ht="93" customHeight="1">
      <c r="A120" s="23">
        <v>22</v>
      </c>
      <c r="B120" s="23" t="s">
        <v>25</v>
      </c>
      <c r="C120" s="23" t="s">
        <v>428</v>
      </c>
      <c r="D120" s="23" t="s">
        <v>428</v>
      </c>
      <c r="E120" s="23" t="s">
        <v>429</v>
      </c>
      <c r="F120" s="23">
        <v>70</v>
      </c>
      <c r="G120" s="23">
        <v>9.4</v>
      </c>
      <c r="H120" s="23">
        <v>350</v>
      </c>
      <c r="I120" s="23" t="s">
        <v>44</v>
      </c>
      <c r="J120" s="23">
        <v>1</v>
      </c>
      <c r="K120" s="23">
        <v>0</v>
      </c>
      <c r="L120" s="26" t="s">
        <v>430</v>
      </c>
      <c r="M120" s="26"/>
      <c r="N120" s="26"/>
    </row>
    <row r="121" spans="1:14" ht="80.25" customHeight="1">
      <c r="A121" s="23">
        <v>23</v>
      </c>
      <c r="B121" s="23" t="s">
        <v>25</v>
      </c>
      <c r="C121" s="23" t="s">
        <v>431</v>
      </c>
      <c r="D121" s="23" t="s">
        <v>432</v>
      </c>
      <c r="E121" s="23" t="s">
        <v>433</v>
      </c>
      <c r="F121" s="23">
        <v>330</v>
      </c>
      <c r="G121" s="23">
        <v>25</v>
      </c>
      <c r="H121" s="23">
        <v>490</v>
      </c>
      <c r="I121" s="23">
        <f>420-370</f>
        <v>50</v>
      </c>
      <c r="J121" s="23" t="s">
        <v>49</v>
      </c>
      <c r="K121" s="23">
        <v>0</v>
      </c>
      <c r="L121" s="26" t="s">
        <v>434</v>
      </c>
      <c r="M121" s="26"/>
      <c r="N121" s="26"/>
    </row>
    <row r="122" spans="1:14" ht="92.25" customHeight="1">
      <c r="A122" s="23">
        <v>24</v>
      </c>
      <c r="B122" s="23" t="s">
        <v>25</v>
      </c>
      <c r="C122" s="23" t="s">
        <v>435</v>
      </c>
      <c r="D122" s="23" t="s">
        <v>253</v>
      </c>
      <c r="E122" s="23" t="s">
        <v>436</v>
      </c>
      <c r="F122" s="23">
        <v>350</v>
      </c>
      <c r="G122" s="23">
        <v>17</v>
      </c>
      <c r="H122" s="23">
        <v>600</v>
      </c>
      <c r="I122" s="23">
        <v>-180</v>
      </c>
      <c r="J122" s="23">
        <v>3</v>
      </c>
      <c r="K122" s="23">
        <v>0</v>
      </c>
      <c r="L122" s="26" t="s">
        <v>437</v>
      </c>
      <c r="M122" s="26"/>
      <c r="N122" s="26"/>
    </row>
    <row r="123" spans="1:14" ht="94.5" customHeight="1">
      <c r="A123" s="23">
        <v>25</v>
      </c>
      <c r="B123" s="23" t="s">
        <v>25</v>
      </c>
      <c r="C123" s="23" t="s">
        <v>438</v>
      </c>
      <c r="D123" s="23" t="s">
        <v>439</v>
      </c>
      <c r="E123" s="23" t="s">
        <v>440</v>
      </c>
      <c r="F123" s="23" t="s">
        <v>441</v>
      </c>
      <c r="G123" s="23">
        <v>18</v>
      </c>
      <c r="H123" s="23" t="s">
        <v>442</v>
      </c>
      <c r="I123" s="23">
        <v>-110</v>
      </c>
      <c r="J123" s="23">
        <v>1</v>
      </c>
      <c r="K123" s="23">
        <v>2</v>
      </c>
      <c r="L123" s="26" t="s">
        <v>443</v>
      </c>
      <c r="M123" s="26"/>
      <c r="N123" s="26"/>
    </row>
    <row r="124" spans="1:14" ht="47.25" customHeight="1">
      <c r="A124" s="23">
        <v>26</v>
      </c>
      <c r="B124" s="23" t="s">
        <v>25</v>
      </c>
      <c r="C124" s="23" t="s">
        <v>444</v>
      </c>
      <c r="D124" s="23" t="s">
        <v>445</v>
      </c>
      <c r="E124" s="23" t="s">
        <v>446</v>
      </c>
      <c r="F124" s="23" t="s">
        <v>447</v>
      </c>
      <c r="G124" s="23" t="s">
        <v>448</v>
      </c>
      <c r="H124" s="23" t="s">
        <v>449</v>
      </c>
      <c r="I124" s="23" t="s">
        <v>44</v>
      </c>
      <c r="J124" s="23">
        <v>3</v>
      </c>
      <c r="K124" s="23">
        <v>0</v>
      </c>
      <c r="L124" s="26" t="s">
        <v>450</v>
      </c>
      <c r="M124" s="26"/>
      <c r="N124" s="26"/>
    </row>
    <row r="125" spans="1:14" ht="54" customHeight="1">
      <c r="A125" s="23">
        <v>27</v>
      </c>
      <c r="B125" s="23" t="s">
        <v>25</v>
      </c>
      <c r="C125" s="23" t="s">
        <v>451</v>
      </c>
      <c r="D125" s="23" t="s">
        <v>452</v>
      </c>
      <c r="E125" s="23" t="s">
        <v>453</v>
      </c>
      <c r="F125" s="23" t="s">
        <v>454</v>
      </c>
      <c r="G125" s="23" t="s">
        <v>455</v>
      </c>
      <c r="H125" s="23">
        <v>490</v>
      </c>
      <c r="I125" s="23">
        <v>-70</v>
      </c>
      <c r="J125" s="23">
        <v>3</v>
      </c>
      <c r="K125" s="23">
        <v>0</v>
      </c>
      <c r="L125" s="26" t="s">
        <v>456</v>
      </c>
      <c r="M125" s="26"/>
      <c r="N125" s="26"/>
    </row>
    <row r="126" spans="1:14" ht="54.75" customHeight="1">
      <c r="A126" s="23">
        <v>28</v>
      </c>
      <c r="B126" s="23" t="s">
        <v>25</v>
      </c>
      <c r="C126" s="23" t="s">
        <v>457</v>
      </c>
      <c r="D126" s="23" t="s">
        <v>458</v>
      </c>
      <c r="E126" s="23" t="s">
        <v>459</v>
      </c>
      <c r="F126" s="23" t="s">
        <v>460</v>
      </c>
      <c r="G126" s="23">
        <v>10.6</v>
      </c>
      <c r="H126" s="23">
        <v>520</v>
      </c>
      <c r="I126" s="23">
        <v>-115</v>
      </c>
      <c r="J126" s="23" t="s">
        <v>49</v>
      </c>
      <c r="K126" s="23">
        <v>0</v>
      </c>
      <c r="L126" s="26" t="s">
        <v>461</v>
      </c>
      <c r="M126" s="26"/>
      <c r="N126" s="26"/>
    </row>
    <row r="127" spans="1:14" ht="73.5" customHeight="1">
      <c r="A127" s="23">
        <v>29</v>
      </c>
      <c r="B127" s="23" t="s">
        <v>25</v>
      </c>
      <c r="C127" s="23" t="s">
        <v>462</v>
      </c>
      <c r="D127" s="23" t="s">
        <v>463</v>
      </c>
      <c r="E127" s="23" t="s">
        <v>464</v>
      </c>
      <c r="F127" s="23" t="s">
        <v>465</v>
      </c>
      <c r="G127" s="23" t="s">
        <v>466</v>
      </c>
      <c r="H127" s="23">
        <v>580</v>
      </c>
      <c r="I127" s="23">
        <v>-205</v>
      </c>
      <c r="J127" s="23">
        <v>3</v>
      </c>
      <c r="K127" s="23">
        <v>0</v>
      </c>
      <c r="L127" s="26" t="s">
        <v>467</v>
      </c>
      <c r="M127" s="26"/>
      <c r="N127" s="26"/>
    </row>
    <row r="128" spans="1:14" ht="62.25" customHeight="1">
      <c r="A128" s="23">
        <v>30</v>
      </c>
      <c r="B128" s="23" t="s">
        <v>25</v>
      </c>
      <c r="C128" s="23" t="s">
        <v>468</v>
      </c>
      <c r="D128" s="23" t="s">
        <v>468</v>
      </c>
      <c r="E128" s="23" t="s">
        <v>469</v>
      </c>
      <c r="F128" s="23">
        <v>23</v>
      </c>
      <c r="G128" s="23">
        <v>6.7</v>
      </c>
      <c r="H128" s="23">
        <v>480</v>
      </c>
      <c r="I128" s="23" t="s">
        <v>44</v>
      </c>
      <c r="J128" s="23">
        <v>2</v>
      </c>
      <c r="K128" s="23">
        <v>0</v>
      </c>
      <c r="L128" s="26" t="s">
        <v>470</v>
      </c>
      <c r="M128" s="26"/>
      <c r="N128" s="26"/>
    </row>
    <row r="129" spans="1:14" ht="87" customHeight="1">
      <c r="A129" s="23">
        <v>31</v>
      </c>
      <c r="B129" s="23" t="s">
        <v>25</v>
      </c>
      <c r="C129" s="23" t="s">
        <v>471</v>
      </c>
      <c r="D129" s="23" t="s">
        <v>472</v>
      </c>
      <c r="E129" s="23" t="s">
        <v>473</v>
      </c>
      <c r="F129" s="23" t="s">
        <v>474</v>
      </c>
      <c r="G129" s="23" t="s">
        <v>475</v>
      </c>
      <c r="H129" s="23" t="s">
        <v>476</v>
      </c>
      <c r="I129" s="23">
        <v>-42</v>
      </c>
      <c r="J129" s="23">
        <v>3</v>
      </c>
      <c r="K129" s="23">
        <v>0</v>
      </c>
      <c r="L129" s="26" t="s">
        <v>477</v>
      </c>
      <c r="M129" s="26"/>
      <c r="N129" s="26"/>
    </row>
    <row r="130" spans="1:14" ht="77.25" customHeight="1">
      <c r="A130" s="23">
        <v>32</v>
      </c>
      <c r="B130" s="23" t="s">
        <v>25</v>
      </c>
      <c r="C130" s="23" t="s">
        <v>478</v>
      </c>
      <c r="D130" s="23" t="s">
        <v>478</v>
      </c>
      <c r="E130" s="23" t="s">
        <v>479</v>
      </c>
      <c r="F130" s="23">
        <v>140</v>
      </c>
      <c r="G130" s="23">
        <v>8.3000000000000007</v>
      </c>
      <c r="H130" s="23">
        <v>640</v>
      </c>
      <c r="I130" s="23">
        <v>-130</v>
      </c>
      <c r="J130" s="23">
        <v>3</v>
      </c>
      <c r="K130" s="23">
        <v>0</v>
      </c>
      <c r="L130" s="26" t="s">
        <v>480</v>
      </c>
      <c r="M130" s="26"/>
      <c r="N130" s="26"/>
    </row>
    <row r="131" spans="1:14" ht="28.5" customHeight="1">
      <c r="A131" s="23"/>
      <c r="B131" s="23"/>
      <c r="C131" s="23"/>
      <c r="D131" s="23"/>
      <c r="E131" s="23"/>
      <c r="F131" s="23"/>
      <c r="G131" s="23"/>
      <c r="H131" s="23"/>
      <c r="I131" s="23"/>
      <c r="J131" s="23"/>
      <c r="K131" s="23"/>
      <c r="L131" s="23"/>
      <c r="M131" s="23"/>
      <c r="N131" s="23"/>
    </row>
    <row r="132" spans="1:14" ht="67.5" customHeight="1">
      <c r="A132" s="23">
        <v>1</v>
      </c>
      <c r="B132" s="23" t="s">
        <v>30</v>
      </c>
      <c r="C132" s="23" t="s">
        <v>481</v>
      </c>
      <c r="D132" s="23" t="s">
        <v>482</v>
      </c>
      <c r="E132" s="23" t="s">
        <v>483</v>
      </c>
      <c r="F132" s="23" t="s">
        <v>484</v>
      </c>
      <c r="G132" s="23" t="s">
        <v>485</v>
      </c>
      <c r="H132" s="23" t="s">
        <v>486</v>
      </c>
      <c r="I132" s="23">
        <v>-65</v>
      </c>
      <c r="J132" s="23">
        <v>3</v>
      </c>
      <c r="K132" s="23">
        <v>0</v>
      </c>
      <c r="L132" s="26" t="s">
        <v>487</v>
      </c>
      <c r="M132" s="26"/>
      <c r="N132" s="26"/>
    </row>
    <row r="133" spans="1:14" ht="90.95" customHeight="1">
      <c r="A133" s="23">
        <v>2</v>
      </c>
      <c r="B133" s="23" t="s">
        <v>30</v>
      </c>
      <c r="C133" s="23" t="s">
        <v>488</v>
      </c>
      <c r="D133" s="23" t="s">
        <v>488</v>
      </c>
      <c r="E133" s="23" t="s">
        <v>489</v>
      </c>
      <c r="F133" s="23">
        <v>32</v>
      </c>
      <c r="G133" s="23">
        <v>7.6</v>
      </c>
      <c r="H133" s="23">
        <v>340</v>
      </c>
      <c r="I133" s="23" t="s">
        <v>44</v>
      </c>
      <c r="J133" s="23">
        <v>2</v>
      </c>
      <c r="K133" s="23">
        <v>0</v>
      </c>
      <c r="L133" s="26" t="s">
        <v>490</v>
      </c>
      <c r="M133" s="26"/>
      <c r="N133" s="26"/>
    </row>
    <row r="134" spans="1:14" ht="93.75" customHeight="1">
      <c r="A134" s="23">
        <v>3</v>
      </c>
      <c r="B134" s="23" t="s">
        <v>30</v>
      </c>
      <c r="C134" s="23" t="s">
        <v>491</v>
      </c>
      <c r="D134" s="23" t="s">
        <v>492</v>
      </c>
      <c r="E134" s="23" t="s">
        <v>493</v>
      </c>
      <c r="F134" s="23" t="s">
        <v>494</v>
      </c>
      <c r="G134" s="23" t="s">
        <v>495</v>
      </c>
      <c r="H134" s="23">
        <v>760</v>
      </c>
      <c r="I134" s="23">
        <v>-240</v>
      </c>
      <c r="J134" s="23">
        <v>3</v>
      </c>
      <c r="K134" s="23">
        <v>2</v>
      </c>
      <c r="L134" s="26" t="s">
        <v>496</v>
      </c>
      <c r="M134" s="26"/>
      <c r="N134" s="26"/>
    </row>
    <row r="135" spans="1:14" ht="79.5" customHeight="1">
      <c r="A135" s="23">
        <v>4</v>
      </c>
      <c r="B135" s="23" t="s">
        <v>30</v>
      </c>
      <c r="C135" s="23" t="s">
        <v>497</v>
      </c>
      <c r="D135" s="23" t="s">
        <v>498</v>
      </c>
      <c r="E135" s="23" t="s">
        <v>499</v>
      </c>
      <c r="F135" s="23" t="s">
        <v>500</v>
      </c>
      <c r="G135" s="23" t="s">
        <v>501</v>
      </c>
      <c r="H135" s="23">
        <v>455</v>
      </c>
      <c r="I135" s="23">
        <v>-65</v>
      </c>
      <c r="J135" s="23">
        <v>3</v>
      </c>
      <c r="K135" s="23">
        <v>0</v>
      </c>
      <c r="L135" s="26" t="s">
        <v>502</v>
      </c>
      <c r="M135" s="26"/>
      <c r="N135" s="26"/>
    </row>
    <row r="136" spans="1:14" ht="69.75" customHeight="1">
      <c r="A136" s="23">
        <v>5</v>
      </c>
      <c r="B136" s="23" t="s">
        <v>30</v>
      </c>
      <c r="C136" s="23" t="s">
        <v>503</v>
      </c>
      <c r="D136" s="23" t="s">
        <v>504</v>
      </c>
      <c r="E136" s="23" t="s">
        <v>505</v>
      </c>
      <c r="F136" s="23" t="s">
        <v>506</v>
      </c>
      <c r="G136" s="23">
        <v>13.5</v>
      </c>
      <c r="H136" s="23">
        <v>490</v>
      </c>
      <c r="I136" s="23">
        <v>-125</v>
      </c>
      <c r="J136" s="23">
        <v>2</v>
      </c>
      <c r="K136" s="23">
        <v>2</v>
      </c>
      <c r="L136" s="26" t="s">
        <v>507</v>
      </c>
      <c r="M136" s="26"/>
      <c r="N136" s="26"/>
    </row>
    <row r="137" spans="1:14" ht="128.25" customHeight="1">
      <c r="A137" s="23" t="s">
        <v>46</v>
      </c>
      <c r="B137" s="23" t="s">
        <v>30</v>
      </c>
      <c r="C137" s="23" t="s">
        <v>508</v>
      </c>
      <c r="D137" s="23" t="s">
        <v>509</v>
      </c>
      <c r="E137" s="23" t="s">
        <v>510</v>
      </c>
      <c r="F137" s="23" t="s">
        <v>511</v>
      </c>
      <c r="G137" s="23">
        <v>12.7</v>
      </c>
      <c r="H137" s="23">
        <v>490</v>
      </c>
      <c r="I137" s="23" t="s">
        <v>44</v>
      </c>
      <c r="J137" s="23" t="s">
        <v>49</v>
      </c>
      <c r="K137" s="23">
        <v>0</v>
      </c>
      <c r="L137" s="26" t="s">
        <v>512</v>
      </c>
      <c r="M137" s="26"/>
      <c r="N137" s="26"/>
    </row>
    <row r="138" spans="1:14" ht="79.5" customHeight="1">
      <c r="A138" s="23">
        <v>7</v>
      </c>
      <c r="B138" s="23" t="s">
        <v>30</v>
      </c>
      <c r="C138" s="23" t="s">
        <v>513</v>
      </c>
      <c r="D138" s="23" t="s">
        <v>514</v>
      </c>
      <c r="E138" s="23" t="s">
        <v>515</v>
      </c>
      <c r="F138" s="23" t="s">
        <v>516</v>
      </c>
      <c r="G138" s="23" t="s">
        <v>517</v>
      </c>
      <c r="H138" s="23">
        <v>690</v>
      </c>
      <c r="I138" s="23">
        <v>-190</v>
      </c>
      <c r="J138" s="23">
        <v>3</v>
      </c>
      <c r="K138" s="23">
        <v>1</v>
      </c>
      <c r="L138" s="26" t="s">
        <v>518</v>
      </c>
      <c r="M138" s="26"/>
      <c r="N138" s="26"/>
    </row>
    <row r="139" spans="1:14" ht="80.099999999999994" customHeight="1">
      <c r="A139" s="23">
        <v>8</v>
      </c>
      <c r="B139" s="23" t="s">
        <v>30</v>
      </c>
      <c r="C139" s="23" t="s">
        <v>519</v>
      </c>
      <c r="D139" s="23" t="s">
        <v>520</v>
      </c>
      <c r="E139" s="23" t="s">
        <v>521</v>
      </c>
      <c r="F139" s="23" t="s">
        <v>522</v>
      </c>
      <c r="G139" s="23" t="s">
        <v>523</v>
      </c>
      <c r="H139" s="23" t="s">
        <v>524</v>
      </c>
      <c r="I139" s="23">
        <v>-95</v>
      </c>
      <c r="J139" s="23">
        <v>2</v>
      </c>
      <c r="K139" s="23">
        <v>0</v>
      </c>
      <c r="L139" s="26" t="s">
        <v>525</v>
      </c>
      <c r="M139" s="26"/>
      <c r="N139" s="26"/>
    </row>
    <row r="140" spans="1:14" ht="63.6" customHeight="1">
      <c r="A140" s="23">
        <v>9</v>
      </c>
      <c r="B140" s="23" t="s">
        <v>30</v>
      </c>
      <c r="C140" s="23" t="s">
        <v>526</v>
      </c>
      <c r="D140" s="23" t="s">
        <v>526</v>
      </c>
      <c r="E140" s="23" t="s">
        <v>527</v>
      </c>
      <c r="F140" s="23">
        <v>80</v>
      </c>
      <c r="G140" s="23">
        <v>13</v>
      </c>
      <c r="H140" s="23">
        <v>540</v>
      </c>
      <c r="I140" s="23">
        <v>-110</v>
      </c>
      <c r="J140" s="23">
        <v>2</v>
      </c>
      <c r="K140" s="23">
        <v>1</v>
      </c>
      <c r="L140" s="26" t="s">
        <v>528</v>
      </c>
      <c r="M140" s="26"/>
      <c r="N140" s="26"/>
    </row>
    <row r="141" spans="1:14" ht="66.75" customHeight="1">
      <c r="A141" s="23">
        <v>10</v>
      </c>
      <c r="B141" s="23" t="s">
        <v>30</v>
      </c>
      <c r="C141" s="23" t="s">
        <v>529</v>
      </c>
      <c r="D141" s="23" t="s">
        <v>529</v>
      </c>
      <c r="E141" s="23" t="s">
        <v>530</v>
      </c>
      <c r="F141" s="23">
        <v>64</v>
      </c>
      <c r="G141" s="23">
        <v>8.1999999999999993</v>
      </c>
      <c r="H141" s="23">
        <v>420</v>
      </c>
      <c r="I141" s="23">
        <v>-88</v>
      </c>
      <c r="J141" s="23">
        <v>1</v>
      </c>
      <c r="K141" s="23">
        <v>2</v>
      </c>
      <c r="L141" s="26" t="s">
        <v>531</v>
      </c>
      <c r="M141" s="26"/>
      <c r="N141" s="26"/>
    </row>
    <row r="142" spans="1:14" ht="66" customHeight="1">
      <c r="A142" s="23">
        <v>11</v>
      </c>
      <c r="B142" s="23" t="s">
        <v>30</v>
      </c>
      <c r="C142" s="23" t="s">
        <v>532</v>
      </c>
      <c r="D142" s="23" t="s">
        <v>532</v>
      </c>
      <c r="E142" s="23" t="s">
        <v>533</v>
      </c>
      <c r="F142" s="23">
        <v>43</v>
      </c>
      <c r="G142" s="23">
        <v>9.1</v>
      </c>
      <c r="H142" s="23">
        <v>430</v>
      </c>
      <c r="I142" s="23">
        <v>-93</v>
      </c>
      <c r="J142" s="23">
        <v>2</v>
      </c>
      <c r="K142" s="23">
        <v>0</v>
      </c>
      <c r="L142" s="26" t="s">
        <v>534</v>
      </c>
      <c r="M142" s="26"/>
      <c r="N142" s="26"/>
    </row>
    <row r="143" spans="1:14" ht="72.75" customHeight="1">
      <c r="A143" s="23" t="s">
        <v>535</v>
      </c>
      <c r="B143" s="23" t="s">
        <v>30</v>
      </c>
      <c r="C143" s="23" t="s">
        <v>536</v>
      </c>
      <c r="D143" s="23" t="s">
        <v>536</v>
      </c>
      <c r="E143" s="23" t="s">
        <v>537</v>
      </c>
      <c r="F143" s="23">
        <v>190</v>
      </c>
      <c r="G143" s="23">
        <v>16</v>
      </c>
      <c r="H143" s="23">
        <v>440</v>
      </c>
      <c r="I143" s="23" t="s">
        <v>44</v>
      </c>
      <c r="J143" s="23" t="s">
        <v>49</v>
      </c>
      <c r="K143" s="23">
        <v>0</v>
      </c>
      <c r="L143" s="26" t="s">
        <v>538</v>
      </c>
      <c r="M143" s="26"/>
      <c r="N143" s="26"/>
    </row>
    <row r="144" spans="1:14" ht="60" customHeight="1">
      <c r="A144" s="23">
        <v>13</v>
      </c>
      <c r="B144" s="23" t="s">
        <v>30</v>
      </c>
      <c r="C144" s="23" t="s">
        <v>539</v>
      </c>
      <c r="D144" s="23" t="s">
        <v>540</v>
      </c>
      <c r="E144" s="23" t="s">
        <v>541</v>
      </c>
      <c r="F144" s="23" t="s">
        <v>542</v>
      </c>
      <c r="G144" s="23">
        <v>27.5</v>
      </c>
      <c r="H144" s="23" t="s">
        <v>543</v>
      </c>
      <c r="I144" s="23">
        <v>-130</v>
      </c>
      <c r="J144" s="23">
        <v>3</v>
      </c>
      <c r="K144" s="23">
        <v>0</v>
      </c>
      <c r="L144" s="26" t="s">
        <v>544</v>
      </c>
      <c r="M144" s="26"/>
      <c r="N144" s="26"/>
    </row>
    <row r="145" spans="1:14" ht="59.25" customHeight="1">
      <c r="A145" s="23" t="s">
        <v>545</v>
      </c>
      <c r="B145" s="23" t="s">
        <v>30</v>
      </c>
      <c r="C145" s="23" t="s">
        <v>546</v>
      </c>
      <c r="D145" s="23" t="s">
        <v>546</v>
      </c>
      <c r="E145" s="23" t="s">
        <v>547</v>
      </c>
      <c r="F145" s="23">
        <v>235</v>
      </c>
      <c r="G145" s="23">
        <v>19.2</v>
      </c>
      <c r="H145" s="23">
        <v>600</v>
      </c>
      <c r="I145" s="23" t="s">
        <v>44</v>
      </c>
      <c r="J145" s="23">
        <v>2</v>
      </c>
      <c r="K145" s="23">
        <v>1</v>
      </c>
      <c r="L145" s="26" t="s">
        <v>548</v>
      </c>
      <c r="M145" s="26"/>
      <c r="N145" s="26"/>
    </row>
    <row r="146" spans="1:14" ht="67.5" customHeight="1">
      <c r="A146" s="23" t="s">
        <v>549</v>
      </c>
      <c r="B146" s="23" t="s">
        <v>30</v>
      </c>
      <c r="C146" s="23" t="s">
        <v>550</v>
      </c>
      <c r="D146" s="23" t="s">
        <v>550</v>
      </c>
      <c r="E146" s="23" t="s">
        <v>551</v>
      </c>
      <c r="F146" s="23">
        <v>110</v>
      </c>
      <c r="G146" s="23">
        <v>14.3</v>
      </c>
      <c r="H146" s="23">
        <v>420</v>
      </c>
      <c r="I146" s="23">
        <v>40</v>
      </c>
      <c r="J146" s="23">
        <v>2</v>
      </c>
      <c r="K146" s="23">
        <v>0</v>
      </c>
      <c r="L146" s="26" t="s">
        <v>552</v>
      </c>
      <c r="M146" s="26"/>
      <c r="N146" s="26"/>
    </row>
    <row r="147" spans="1:14" ht="72.75" customHeight="1">
      <c r="A147" s="23">
        <v>16</v>
      </c>
      <c r="B147" s="23" t="s">
        <v>30</v>
      </c>
      <c r="C147" s="23" t="s">
        <v>553</v>
      </c>
      <c r="D147" s="23" t="s">
        <v>553</v>
      </c>
      <c r="E147" s="23" t="s">
        <v>554</v>
      </c>
      <c r="F147" s="23">
        <v>65</v>
      </c>
      <c r="G147" s="23">
        <v>9.5</v>
      </c>
      <c r="H147" s="23">
        <v>340</v>
      </c>
      <c r="I147" s="23" t="s">
        <v>44</v>
      </c>
      <c r="J147" s="23">
        <v>2</v>
      </c>
      <c r="K147" s="23">
        <v>0</v>
      </c>
      <c r="L147" s="26" t="s">
        <v>555</v>
      </c>
      <c r="M147" s="26"/>
      <c r="N147" s="26"/>
    </row>
    <row r="148" spans="1:14" ht="59.1" customHeight="1">
      <c r="A148" s="23" t="s">
        <v>556</v>
      </c>
      <c r="B148" s="23" t="s">
        <v>30</v>
      </c>
      <c r="C148" s="23" t="s">
        <v>557</v>
      </c>
      <c r="D148" s="23" t="s">
        <v>557</v>
      </c>
      <c r="E148" s="23" t="s">
        <v>558</v>
      </c>
      <c r="F148" s="23">
        <v>37</v>
      </c>
      <c r="G148" s="23">
        <v>8.4</v>
      </c>
      <c r="H148" s="23">
        <v>290</v>
      </c>
      <c r="I148" s="23" t="s">
        <v>44</v>
      </c>
      <c r="J148" s="23">
        <v>1</v>
      </c>
      <c r="K148" s="23">
        <v>0</v>
      </c>
      <c r="L148" s="26" t="s">
        <v>559</v>
      </c>
      <c r="M148" s="26"/>
      <c r="N148" s="26"/>
    </row>
    <row r="149" spans="1:14" ht="92.25" customHeight="1">
      <c r="A149" s="23">
        <v>18</v>
      </c>
      <c r="B149" s="23" t="s">
        <v>30</v>
      </c>
      <c r="C149" s="23" t="s">
        <v>560</v>
      </c>
      <c r="D149" s="23" t="s">
        <v>560</v>
      </c>
      <c r="E149" s="23" t="s">
        <v>561</v>
      </c>
      <c r="F149" s="23">
        <v>90</v>
      </c>
      <c r="G149" s="23">
        <v>12.8</v>
      </c>
      <c r="H149" s="23">
        <v>410</v>
      </c>
      <c r="I149" s="23">
        <v>-83</v>
      </c>
      <c r="J149" s="23">
        <v>2</v>
      </c>
      <c r="K149" s="23">
        <v>0</v>
      </c>
      <c r="L149" s="26" t="s">
        <v>562</v>
      </c>
      <c r="M149" s="26"/>
      <c r="N149" s="26"/>
    </row>
    <row r="150" spans="1:14" ht="64.5" customHeight="1">
      <c r="A150" s="23" t="s">
        <v>563</v>
      </c>
      <c r="B150" s="23" t="s">
        <v>30</v>
      </c>
      <c r="C150" s="23" t="s">
        <v>564</v>
      </c>
      <c r="D150" s="23" t="s">
        <v>564</v>
      </c>
      <c r="E150" s="23" t="s">
        <v>565</v>
      </c>
      <c r="F150" s="23">
        <v>70</v>
      </c>
      <c r="G150" s="23">
        <v>12.5</v>
      </c>
      <c r="H150" s="23">
        <v>450</v>
      </c>
      <c r="I150" s="23" t="s">
        <v>44</v>
      </c>
      <c r="J150" s="23">
        <v>3</v>
      </c>
      <c r="K150" s="23">
        <v>0</v>
      </c>
      <c r="L150" s="26" t="s">
        <v>566</v>
      </c>
      <c r="M150" s="26"/>
      <c r="N150" s="26"/>
    </row>
    <row r="151" spans="1:14" ht="90" customHeight="1">
      <c r="A151" s="23">
        <v>20</v>
      </c>
      <c r="B151" s="23" t="s">
        <v>30</v>
      </c>
      <c r="C151" s="23" t="s">
        <v>567</v>
      </c>
      <c r="D151" s="23" t="s">
        <v>568</v>
      </c>
      <c r="E151" s="23" t="s">
        <v>569</v>
      </c>
      <c r="F151" s="23">
        <v>340</v>
      </c>
      <c r="G151" s="23">
        <v>23.3</v>
      </c>
      <c r="H151" s="23" t="s">
        <v>570</v>
      </c>
      <c r="I151" s="23">
        <v>-170</v>
      </c>
      <c r="J151" s="23">
        <v>2</v>
      </c>
      <c r="K151" s="23">
        <v>0</v>
      </c>
      <c r="L151" s="26" t="s">
        <v>571</v>
      </c>
      <c r="M151" s="26"/>
      <c r="N151" s="26"/>
    </row>
    <row r="152" spans="1:14" ht="81" customHeight="1">
      <c r="A152" s="23">
        <v>21</v>
      </c>
      <c r="B152" s="23" t="s">
        <v>30</v>
      </c>
      <c r="C152" s="23" t="s">
        <v>569</v>
      </c>
      <c r="D152" s="23" t="s">
        <v>572</v>
      </c>
      <c r="E152" s="23" t="s">
        <v>573</v>
      </c>
      <c r="F152" s="23" t="s">
        <v>574</v>
      </c>
      <c r="G152" s="23" t="s">
        <v>575</v>
      </c>
      <c r="H152" s="23">
        <v>820</v>
      </c>
      <c r="I152" s="23" t="s">
        <v>44</v>
      </c>
      <c r="J152" s="23">
        <v>3</v>
      </c>
      <c r="K152" s="23">
        <v>0</v>
      </c>
      <c r="L152" s="26" t="s">
        <v>576</v>
      </c>
      <c r="M152" s="26"/>
      <c r="N152" s="26"/>
    </row>
    <row r="153" spans="1:14" ht="61.5" customHeight="1">
      <c r="A153" s="23">
        <v>22</v>
      </c>
      <c r="B153" s="23" t="s">
        <v>30</v>
      </c>
      <c r="C153" s="23" t="s">
        <v>577</v>
      </c>
      <c r="D153" s="23" t="s">
        <v>578</v>
      </c>
      <c r="E153" s="23" t="s">
        <v>579</v>
      </c>
      <c r="F153" s="23" t="s">
        <v>580</v>
      </c>
      <c r="G153" s="23" t="s">
        <v>581</v>
      </c>
      <c r="H153" s="23">
        <v>720</v>
      </c>
      <c r="I153" s="23">
        <v>-80</v>
      </c>
      <c r="J153" s="23">
        <v>1</v>
      </c>
      <c r="K153" s="23">
        <v>2</v>
      </c>
      <c r="L153" s="26" t="s">
        <v>582</v>
      </c>
      <c r="M153" s="26"/>
      <c r="N153" s="26"/>
    </row>
    <row r="154" spans="1:14" ht="46.5" customHeight="1">
      <c r="A154" s="23">
        <v>23</v>
      </c>
      <c r="B154" s="23" t="s">
        <v>30</v>
      </c>
      <c r="C154" s="23" t="s">
        <v>583</v>
      </c>
      <c r="D154" s="23" t="s">
        <v>583</v>
      </c>
      <c r="E154" s="23" t="s">
        <v>584</v>
      </c>
      <c r="F154" s="23">
        <v>85</v>
      </c>
      <c r="G154" s="23">
        <v>11</v>
      </c>
      <c r="H154" s="23">
        <v>525</v>
      </c>
      <c r="I154" s="23">
        <v>-125</v>
      </c>
      <c r="J154" s="23">
        <v>3</v>
      </c>
      <c r="K154" s="23">
        <v>0</v>
      </c>
      <c r="L154" s="26" t="s">
        <v>585</v>
      </c>
      <c r="M154" s="26"/>
      <c r="N154" s="26"/>
    </row>
    <row r="155" spans="1:14" ht="54" customHeight="1">
      <c r="A155" s="23">
        <v>24</v>
      </c>
      <c r="B155" s="23" t="s">
        <v>30</v>
      </c>
      <c r="C155" s="23" t="s">
        <v>586</v>
      </c>
      <c r="D155" s="23" t="s">
        <v>586</v>
      </c>
      <c r="E155" s="23" t="s">
        <v>587</v>
      </c>
      <c r="F155" s="23">
        <v>185</v>
      </c>
      <c r="G155" s="23">
        <v>18</v>
      </c>
      <c r="H155" s="23">
        <v>430</v>
      </c>
      <c r="I155" s="23">
        <v>-73</v>
      </c>
      <c r="J155" s="23">
        <v>1</v>
      </c>
      <c r="K155" s="23">
        <v>0</v>
      </c>
      <c r="L155" s="26" t="s">
        <v>588</v>
      </c>
      <c r="M155" s="26"/>
      <c r="N155" s="26"/>
    </row>
    <row r="156" spans="1:14" ht="98.25" customHeight="1">
      <c r="A156" s="23">
        <v>25</v>
      </c>
      <c r="B156" s="23" t="s">
        <v>30</v>
      </c>
      <c r="C156" s="23" t="s">
        <v>589</v>
      </c>
      <c r="D156" s="3" t="s">
        <v>590</v>
      </c>
      <c r="E156" s="23" t="s">
        <v>591</v>
      </c>
      <c r="F156" s="23" t="s">
        <v>592</v>
      </c>
      <c r="G156" s="23">
        <v>12.5</v>
      </c>
      <c r="H156" s="23">
        <v>500</v>
      </c>
      <c r="I156" s="23">
        <v>-160</v>
      </c>
      <c r="J156" s="23">
        <v>1</v>
      </c>
      <c r="K156" s="23">
        <v>2</v>
      </c>
      <c r="L156" s="26" t="s">
        <v>593</v>
      </c>
      <c r="M156" s="26"/>
      <c r="N156" s="26"/>
    </row>
    <row r="157" spans="1:14" ht="78" customHeight="1">
      <c r="A157" s="23">
        <v>26</v>
      </c>
      <c r="B157" s="23" t="s">
        <v>30</v>
      </c>
      <c r="C157" s="23" t="s">
        <v>594</v>
      </c>
      <c r="D157" s="23" t="s">
        <v>595</v>
      </c>
      <c r="E157" s="23" t="s">
        <v>596</v>
      </c>
      <c r="F157" s="23" t="s">
        <v>597</v>
      </c>
      <c r="G157" s="23" t="s">
        <v>598</v>
      </c>
      <c r="H157" s="23" t="s">
        <v>599</v>
      </c>
      <c r="I157" s="23">
        <v>-235</v>
      </c>
      <c r="J157" s="23">
        <v>1</v>
      </c>
      <c r="K157" s="23">
        <v>2</v>
      </c>
      <c r="L157" s="26" t="s">
        <v>600</v>
      </c>
      <c r="M157" s="26"/>
      <c r="N157" s="26"/>
    </row>
    <row r="158" spans="1:14" ht="123" customHeight="1">
      <c r="A158" s="23">
        <v>27</v>
      </c>
      <c r="B158" s="23" t="s">
        <v>30</v>
      </c>
      <c r="C158" s="23" t="s">
        <v>601</v>
      </c>
      <c r="D158" s="23" t="s">
        <v>602</v>
      </c>
      <c r="E158" s="23" t="s">
        <v>603</v>
      </c>
      <c r="F158" s="23" t="s">
        <v>604</v>
      </c>
      <c r="G158" s="23">
        <v>16.5</v>
      </c>
      <c r="H158" s="23">
        <v>600</v>
      </c>
      <c r="I158" s="23">
        <v>-105</v>
      </c>
      <c r="J158" s="23">
        <v>1</v>
      </c>
      <c r="K158" s="23">
        <v>0</v>
      </c>
      <c r="L158" s="26" t="s">
        <v>605</v>
      </c>
      <c r="M158" s="26"/>
      <c r="N158" s="26"/>
    </row>
    <row r="159" spans="1:14" ht="33.75" customHeight="1">
      <c r="A159" s="23">
        <v>28</v>
      </c>
      <c r="B159" s="23" t="s">
        <v>30</v>
      </c>
      <c r="C159" s="23" t="s">
        <v>606</v>
      </c>
      <c r="D159" s="23" t="s">
        <v>253</v>
      </c>
      <c r="E159" s="23" t="s">
        <v>607</v>
      </c>
      <c r="F159" s="23">
        <v>45</v>
      </c>
      <c r="G159" s="23">
        <v>8.4</v>
      </c>
      <c r="H159" s="23">
        <v>580</v>
      </c>
      <c r="I159" s="23">
        <v>-148</v>
      </c>
      <c r="J159" s="23">
        <v>3</v>
      </c>
      <c r="K159" s="23">
        <v>0</v>
      </c>
      <c r="L159" s="26" t="s">
        <v>608</v>
      </c>
      <c r="M159" s="26"/>
      <c r="N159" s="26"/>
    </row>
    <row r="160" spans="1:14" ht="93" customHeight="1">
      <c r="A160" s="23" t="s">
        <v>609</v>
      </c>
      <c r="B160" s="23" t="s">
        <v>30</v>
      </c>
      <c r="C160" s="23" t="s">
        <v>610</v>
      </c>
      <c r="D160" s="23" t="s">
        <v>611</v>
      </c>
      <c r="E160" s="23" t="s">
        <v>612</v>
      </c>
      <c r="F160" s="23">
        <v>170</v>
      </c>
      <c r="G160" s="23">
        <v>16.7</v>
      </c>
      <c r="H160" s="23">
        <v>410</v>
      </c>
      <c r="I160" s="23">
        <v>95</v>
      </c>
      <c r="J160" s="23">
        <v>1</v>
      </c>
      <c r="K160" s="23" t="s">
        <v>613</v>
      </c>
      <c r="L160" s="26" t="s">
        <v>614</v>
      </c>
      <c r="M160" s="26"/>
      <c r="N160" s="26"/>
    </row>
    <row r="161" spans="1:14" ht="27" customHeight="1">
      <c r="A161" s="23"/>
      <c r="B161" s="23"/>
      <c r="C161" s="23"/>
      <c r="D161" s="23"/>
      <c r="E161" s="23"/>
      <c r="F161" s="23"/>
      <c r="G161" s="23"/>
      <c r="H161" s="23"/>
      <c r="I161" s="23"/>
      <c r="J161" s="23"/>
      <c r="K161" s="23"/>
      <c r="L161" s="23"/>
      <c r="M161" s="23"/>
      <c r="N161" s="23"/>
    </row>
    <row r="162" spans="1:14" ht="31.5" customHeight="1">
      <c r="A162" s="27">
        <v>2012</v>
      </c>
      <c r="B162" s="27"/>
      <c r="C162" s="27"/>
      <c r="D162" s="27"/>
      <c r="E162" s="27"/>
      <c r="F162" s="27"/>
      <c r="G162" s="27"/>
      <c r="H162" s="27"/>
      <c r="I162" s="27"/>
      <c r="J162" s="27"/>
      <c r="K162" s="27"/>
      <c r="L162" s="27"/>
      <c r="M162" s="27"/>
      <c r="N162" s="27"/>
    </row>
    <row r="163" spans="1:14" ht="64.5" customHeight="1">
      <c r="A163" s="23">
        <v>1</v>
      </c>
      <c r="B163" s="23" t="s">
        <v>25</v>
      </c>
      <c r="C163" s="23" t="s">
        <v>615</v>
      </c>
      <c r="D163" s="23" t="s">
        <v>616</v>
      </c>
      <c r="E163" s="23" t="s">
        <v>617</v>
      </c>
      <c r="F163" s="23" t="s">
        <v>618</v>
      </c>
      <c r="G163" s="23">
        <v>14</v>
      </c>
      <c r="H163" s="23" t="s">
        <v>619</v>
      </c>
      <c r="I163" s="23" t="s">
        <v>44</v>
      </c>
      <c r="J163" s="23">
        <v>2</v>
      </c>
      <c r="K163" s="23">
        <v>0</v>
      </c>
      <c r="L163" s="26" t="s">
        <v>620</v>
      </c>
      <c r="M163" s="26"/>
      <c r="N163" s="26"/>
    </row>
    <row r="164" spans="1:14" ht="78.599999999999994" customHeight="1">
      <c r="A164" s="23" t="s">
        <v>621</v>
      </c>
      <c r="B164" s="23" t="s">
        <v>25</v>
      </c>
      <c r="C164" s="23" t="s">
        <v>622</v>
      </c>
      <c r="D164" s="23" t="s">
        <v>622</v>
      </c>
      <c r="E164" s="23" t="s">
        <v>623</v>
      </c>
      <c r="F164" s="23">
        <v>280</v>
      </c>
      <c r="G164" s="23">
        <v>22.6</v>
      </c>
      <c r="H164" s="23">
        <v>560</v>
      </c>
      <c r="I164" s="23">
        <v>-100</v>
      </c>
      <c r="J164" s="23">
        <v>2</v>
      </c>
      <c r="K164" s="23">
        <v>0</v>
      </c>
      <c r="L164" s="26" t="s">
        <v>624</v>
      </c>
      <c r="M164" s="26"/>
      <c r="N164" s="26"/>
    </row>
    <row r="165" spans="1:14" ht="81" customHeight="1">
      <c r="A165" s="23">
        <v>3</v>
      </c>
      <c r="B165" s="23" t="s">
        <v>25</v>
      </c>
      <c r="C165" s="23" t="s">
        <v>625</v>
      </c>
      <c r="D165" s="23" t="s">
        <v>625</v>
      </c>
      <c r="E165" s="23" t="s">
        <v>626</v>
      </c>
      <c r="F165" s="23">
        <v>50</v>
      </c>
      <c r="G165" s="23">
        <v>8.6999999999999993</v>
      </c>
      <c r="H165" s="23">
        <v>590</v>
      </c>
      <c r="I165" s="23">
        <v>-180</v>
      </c>
      <c r="J165" s="23">
        <v>2</v>
      </c>
      <c r="K165" s="23">
        <v>0</v>
      </c>
      <c r="L165" s="26" t="s">
        <v>627</v>
      </c>
      <c r="M165" s="26"/>
      <c r="N165" s="26"/>
    </row>
    <row r="166" spans="1:14" ht="163.5" customHeight="1">
      <c r="A166" s="23" t="s">
        <v>628</v>
      </c>
      <c r="B166" s="23" t="s">
        <v>25</v>
      </c>
      <c r="C166" s="23" t="s">
        <v>629</v>
      </c>
      <c r="D166" s="23" t="s">
        <v>629</v>
      </c>
      <c r="E166" s="23" t="s">
        <v>630</v>
      </c>
      <c r="F166" s="23">
        <v>1300</v>
      </c>
      <c r="G166" s="23">
        <v>49</v>
      </c>
      <c r="H166" s="23">
        <v>640</v>
      </c>
      <c r="I166" s="23">
        <v>-210</v>
      </c>
      <c r="J166" s="23">
        <v>3</v>
      </c>
      <c r="K166" s="23">
        <v>0</v>
      </c>
      <c r="L166" s="26" t="s">
        <v>631</v>
      </c>
      <c r="M166" s="26"/>
      <c r="N166" s="26"/>
    </row>
    <row r="167" spans="1:14" ht="63" customHeight="1">
      <c r="A167" s="23" t="s">
        <v>39</v>
      </c>
      <c r="B167" s="23" t="s">
        <v>25</v>
      </c>
      <c r="C167" s="23" t="s">
        <v>632</v>
      </c>
      <c r="D167" s="23" t="s">
        <v>632</v>
      </c>
      <c r="E167" s="23" t="s">
        <v>633</v>
      </c>
      <c r="F167" s="23">
        <v>250</v>
      </c>
      <c r="G167" s="23">
        <v>23</v>
      </c>
      <c r="H167" s="23">
        <v>390</v>
      </c>
      <c r="I167" s="23">
        <v>-45</v>
      </c>
      <c r="J167" s="23">
        <v>1</v>
      </c>
      <c r="K167" s="23" t="s">
        <v>88</v>
      </c>
      <c r="L167" s="26" t="s">
        <v>634</v>
      </c>
      <c r="M167" s="26"/>
      <c r="N167" s="26"/>
    </row>
    <row r="168" spans="1:14" ht="71.45" customHeight="1">
      <c r="A168" s="23">
        <v>6</v>
      </c>
      <c r="B168" s="23" t="s">
        <v>25</v>
      </c>
      <c r="C168" s="23" t="s">
        <v>635</v>
      </c>
      <c r="D168" s="23" t="s">
        <v>635</v>
      </c>
      <c r="E168" s="23" t="s">
        <v>636</v>
      </c>
      <c r="F168" s="23">
        <v>130</v>
      </c>
      <c r="G168" s="23">
        <v>16.2</v>
      </c>
      <c r="H168" s="23">
        <v>470</v>
      </c>
      <c r="I168" s="23">
        <v>-100</v>
      </c>
      <c r="J168" s="23">
        <v>1</v>
      </c>
      <c r="K168" s="23">
        <v>0</v>
      </c>
      <c r="L168" s="26" t="s">
        <v>637</v>
      </c>
      <c r="M168" s="26"/>
      <c r="N168" s="26"/>
    </row>
    <row r="169" spans="1:14" ht="45.6" customHeight="1">
      <c r="A169" s="23">
        <v>7</v>
      </c>
      <c r="B169" s="23" t="s">
        <v>25</v>
      </c>
      <c r="C169" s="23" t="s">
        <v>638</v>
      </c>
      <c r="D169" s="23" t="s">
        <v>638</v>
      </c>
      <c r="E169" s="23" t="s">
        <v>639</v>
      </c>
      <c r="F169" s="23">
        <v>85</v>
      </c>
      <c r="G169" s="23">
        <v>12</v>
      </c>
      <c r="H169" s="23">
        <v>436</v>
      </c>
      <c r="I169" s="23" t="s">
        <v>44</v>
      </c>
      <c r="J169" s="23">
        <v>3</v>
      </c>
      <c r="K169" s="23">
        <v>1</v>
      </c>
      <c r="L169" s="26" t="s">
        <v>640</v>
      </c>
      <c r="M169" s="26"/>
      <c r="N169" s="26"/>
    </row>
    <row r="170" spans="1:14" ht="78.75" customHeight="1">
      <c r="A170" s="23">
        <v>8</v>
      </c>
      <c r="B170" s="23" t="s">
        <v>25</v>
      </c>
      <c r="C170" s="23" t="s">
        <v>641</v>
      </c>
      <c r="D170" s="23" t="s">
        <v>642</v>
      </c>
      <c r="E170" s="23" t="s">
        <v>643</v>
      </c>
      <c r="F170" s="23" t="s">
        <v>644</v>
      </c>
      <c r="G170" s="23" t="s">
        <v>645</v>
      </c>
      <c r="H170" s="23" t="s">
        <v>646</v>
      </c>
      <c r="I170" s="23">
        <v>-80</v>
      </c>
      <c r="J170" s="23">
        <v>3</v>
      </c>
      <c r="K170" s="23">
        <v>0</v>
      </c>
      <c r="L170" s="26" t="s">
        <v>647</v>
      </c>
      <c r="M170" s="26"/>
      <c r="N170" s="26"/>
    </row>
    <row r="171" spans="1:14" ht="62.1" customHeight="1">
      <c r="A171" s="23">
        <v>9</v>
      </c>
      <c r="B171" s="23" t="s">
        <v>25</v>
      </c>
      <c r="C171" s="23" t="s">
        <v>648</v>
      </c>
      <c r="D171" s="23" t="s">
        <v>649</v>
      </c>
      <c r="E171" s="23" t="s">
        <v>650</v>
      </c>
      <c r="F171" s="23" t="s">
        <v>651</v>
      </c>
      <c r="G171" s="23">
        <v>16</v>
      </c>
      <c r="H171" s="23">
        <v>525</v>
      </c>
      <c r="I171" s="23" t="s">
        <v>44</v>
      </c>
      <c r="J171" s="23">
        <v>2</v>
      </c>
      <c r="K171" s="23">
        <v>1</v>
      </c>
      <c r="L171" s="26" t="s">
        <v>652</v>
      </c>
      <c r="M171" s="26"/>
      <c r="N171" s="26"/>
    </row>
    <row r="172" spans="1:14" ht="95.45" customHeight="1">
      <c r="A172" s="23" t="s">
        <v>159</v>
      </c>
      <c r="B172" s="23" t="s">
        <v>25</v>
      </c>
      <c r="C172" s="23" t="s">
        <v>653</v>
      </c>
      <c r="D172" s="23" t="s">
        <v>654</v>
      </c>
      <c r="E172" s="23" t="s">
        <v>655</v>
      </c>
      <c r="F172" s="23" t="s">
        <v>656</v>
      </c>
      <c r="G172" s="23" t="s">
        <v>657</v>
      </c>
      <c r="H172" s="23">
        <v>720</v>
      </c>
      <c r="I172" s="23">
        <v>-150</v>
      </c>
      <c r="J172" s="23" t="s">
        <v>49</v>
      </c>
      <c r="K172" s="23">
        <v>0</v>
      </c>
      <c r="L172" s="26" t="s">
        <v>658</v>
      </c>
      <c r="M172" s="26"/>
      <c r="N172" s="26"/>
    </row>
    <row r="173" spans="1:14" ht="52.5" customHeight="1">
      <c r="A173" s="23" t="s">
        <v>659</v>
      </c>
      <c r="B173" s="23" t="s">
        <v>25</v>
      </c>
      <c r="C173" s="23" t="s">
        <v>660</v>
      </c>
      <c r="D173" s="23" t="s">
        <v>660</v>
      </c>
      <c r="E173" s="23" t="s">
        <v>661</v>
      </c>
      <c r="F173" s="23">
        <v>220</v>
      </c>
      <c r="G173" s="23">
        <v>22</v>
      </c>
      <c r="H173" s="23">
        <v>400</v>
      </c>
      <c r="I173" s="23" t="s">
        <v>44</v>
      </c>
      <c r="J173" s="23">
        <v>1</v>
      </c>
      <c r="K173" s="23">
        <v>1</v>
      </c>
      <c r="L173" s="26" t="s">
        <v>662</v>
      </c>
      <c r="M173" s="26"/>
      <c r="N173" s="26"/>
    </row>
    <row r="174" spans="1:14" ht="71.099999999999994" customHeight="1">
      <c r="A174" s="23">
        <v>12</v>
      </c>
      <c r="B174" s="23" t="s">
        <v>25</v>
      </c>
      <c r="C174" s="23" t="s">
        <v>663</v>
      </c>
      <c r="D174" s="23" t="s">
        <v>664</v>
      </c>
      <c r="E174" s="23" t="s">
        <v>665</v>
      </c>
      <c r="F174" s="23" t="s">
        <v>666</v>
      </c>
      <c r="G174" s="23" t="s">
        <v>667</v>
      </c>
      <c r="H174" s="23">
        <v>840</v>
      </c>
      <c r="I174" s="23">
        <v>-140</v>
      </c>
      <c r="J174" s="23">
        <v>3</v>
      </c>
      <c r="K174" s="23">
        <v>1</v>
      </c>
      <c r="L174" s="26" t="s">
        <v>668</v>
      </c>
      <c r="M174" s="26"/>
      <c r="N174" s="26"/>
    </row>
    <row r="175" spans="1:14" ht="52.5" customHeight="1">
      <c r="A175" s="23" t="s">
        <v>669</v>
      </c>
      <c r="B175" s="23" t="s">
        <v>25</v>
      </c>
      <c r="C175" s="23" t="s">
        <v>670</v>
      </c>
      <c r="D175" s="23" t="s">
        <v>253</v>
      </c>
      <c r="E175" s="23" t="s">
        <v>671</v>
      </c>
      <c r="F175" s="23">
        <v>56</v>
      </c>
      <c r="G175" s="23">
        <v>9.5</v>
      </c>
      <c r="H175" s="23">
        <v>470</v>
      </c>
      <c r="I175" s="23">
        <v>-90</v>
      </c>
      <c r="J175" s="23">
        <v>2</v>
      </c>
      <c r="K175" s="23">
        <v>0</v>
      </c>
      <c r="L175" s="26" t="s">
        <v>672</v>
      </c>
      <c r="M175" s="26"/>
      <c r="N175" s="26"/>
    </row>
    <row r="176" spans="1:14" ht="88.5" customHeight="1">
      <c r="A176" s="23">
        <v>14</v>
      </c>
      <c r="B176" s="23" t="s">
        <v>25</v>
      </c>
      <c r="C176" s="23" t="s">
        <v>673</v>
      </c>
      <c r="D176" s="23" t="s">
        <v>674</v>
      </c>
      <c r="E176" s="23" t="s">
        <v>675</v>
      </c>
      <c r="F176" s="23" t="s">
        <v>676</v>
      </c>
      <c r="G176" s="23">
        <v>44.5</v>
      </c>
      <c r="H176" s="23" t="s">
        <v>677</v>
      </c>
      <c r="I176" s="23">
        <v>-130</v>
      </c>
      <c r="J176" s="23">
        <v>1</v>
      </c>
      <c r="K176" s="23">
        <v>1</v>
      </c>
      <c r="L176" s="26" t="s">
        <v>678</v>
      </c>
      <c r="M176" s="26"/>
      <c r="N176" s="26"/>
    </row>
    <row r="177" spans="1:14" ht="60.95" customHeight="1">
      <c r="A177" s="23" t="s">
        <v>679</v>
      </c>
      <c r="B177" s="23" t="s">
        <v>25</v>
      </c>
      <c r="C177" s="23" t="s">
        <v>680</v>
      </c>
      <c r="D177" s="23" t="s">
        <v>680</v>
      </c>
      <c r="E177" s="23" t="s">
        <v>681</v>
      </c>
      <c r="F177" s="23">
        <v>120</v>
      </c>
      <c r="G177" s="23">
        <v>16</v>
      </c>
      <c r="H177" s="23">
        <v>380</v>
      </c>
      <c r="I177" s="23" t="s">
        <v>44</v>
      </c>
      <c r="J177" s="23" t="s">
        <v>49</v>
      </c>
      <c r="K177" s="23">
        <v>2</v>
      </c>
      <c r="L177" s="26" t="s">
        <v>682</v>
      </c>
      <c r="M177" s="26"/>
      <c r="N177" s="26"/>
    </row>
    <row r="178" spans="1:14" ht="135" customHeight="1">
      <c r="A178" s="23">
        <v>16</v>
      </c>
      <c r="B178" s="23" t="s">
        <v>25</v>
      </c>
      <c r="C178" s="23" t="s">
        <v>683</v>
      </c>
      <c r="D178" s="23" t="s">
        <v>683</v>
      </c>
      <c r="E178" s="23" t="s">
        <v>684</v>
      </c>
      <c r="F178" s="23">
        <v>145</v>
      </c>
      <c r="G178" s="23">
        <v>14</v>
      </c>
      <c r="H178" s="23">
        <v>520</v>
      </c>
      <c r="I178" s="23">
        <v>-170</v>
      </c>
      <c r="J178" s="23">
        <v>3</v>
      </c>
      <c r="K178" s="23">
        <v>0</v>
      </c>
      <c r="L178" s="26" t="s">
        <v>685</v>
      </c>
      <c r="M178" s="26"/>
      <c r="N178" s="26"/>
    </row>
    <row r="179" spans="1:14" ht="108" customHeight="1">
      <c r="A179" s="23">
        <v>17</v>
      </c>
      <c r="B179" s="23" t="s">
        <v>25</v>
      </c>
      <c r="C179" s="23" t="s">
        <v>686</v>
      </c>
      <c r="D179" s="23" t="s">
        <v>687</v>
      </c>
      <c r="E179" s="23" t="s">
        <v>688</v>
      </c>
      <c r="F179" s="23" t="s">
        <v>689</v>
      </c>
      <c r="G179" s="23">
        <v>16</v>
      </c>
      <c r="H179" s="23">
        <v>780</v>
      </c>
      <c r="I179" s="23">
        <v>-360</v>
      </c>
      <c r="J179" s="23">
        <v>3</v>
      </c>
      <c r="K179" s="23">
        <v>0</v>
      </c>
      <c r="L179" s="26" t="s">
        <v>690</v>
      </c>
      <c r="M179" s="26"/>
      <c r="N179" s="26"/>
    </row>
    <row r="180" spans="1:14" ht="78.95" customHeight="1">
      <c r="A180" s="23">
        <v>18</v>
      </c>
      <c r="B180" s="23" t="s">
        <v>25</v>
      </c>
      <c r="C180" s="23" t="s">
        <v>691</v>
      </c>
      <c r="D180" s="23" t="s">
        <v>691</v>
      </c>
      <c r="E180" s="23" t="s">
        <v>692</v>
      </c>
      <c r="F180" s="23">
        <v>25</v>
      </c>
      <c r="G180" s="23">
        <v>8</v>
      </c>
      <c r="H180" s="23">
        <v>430</v>
      </c>
      <c r="I180" s="23" t="s">
        <v>44</v>
      </c>
      <c r="J180" s="23">
        <v>2</v>
      </c>
      <c r="K180" s="23">
        <v>0</v>
      </c>
      <c r="L180" s="26" t="s">
        <v>693</v>
      </c>
      <c r="M180" s="26"/>
      <c r="N180" s="26"/>
    </row>
    <row r="181" spans="1:14" ht="68.25" customHeight="1">
      <c r="A181" s="23">
        <v>19</v>
      </c>
      <c r="B181" s="23" t="s">
        <v>25</v>
      </c>
      <c r="C181" s="23" t="s">
        <v>694</v>
      </c>
      <c r="D181" s="23" t="s">
        <v>694</v>
      </c>
      <c r="E181" s="23" t="s">
        <v>695</v>
      </c>
      <c r="F181" s="23">
        <v>30</v>
      </c>
      <c r="G181" s="23">
        <v>7.1</v>
      </c>
      <c r="H181" s="23">
        <v>380</v>
      </c>
      <c r="I181" s="23">
        <v>-50</v>
      </c>
      <c r="J181" s="23">
        <v>2</v>
      </c>
      <c r="K181" s="23">
        <v>0</v>
      </c>
      <c r="L181" s="26" t="s">
        <v>696</v>
      </c>
      <c r="M181" s="26"/>
      <c r="N181" s="26"/>
    </row>
    <row r="182" spans="1:14" ht="71.099999999999994" customHeight="1">
      <c r="A182" s="23">
        <v>20</v>
      </c>
      <c r="B182" s="23" t="s">
        <v>25</v>
      </c>
      <c r="C182" s="23" t="s">
        <v>697</v>
      </c>
      <c r="D182" s="23" t="s">
        <v>698</v>
      </c>
      <c r="E182" s="23" t="s">
        <v>699</v>
      </c>
      <c r="F182" s="23" t="s">
        <v>700</v>
      </c>
      <c r="G182" s="23" t="s">
        <v>701</v>
      </c>
      <c r="H182" s="23" t="s">
        <v>702</v>
      </c>
      <c r="I182" s="23">
        <v>-100</v>
      </c>
      <c r="J182" s="23">
        <v>3</v>
      </c>
      <c r="K182" s="23">
        <v>1</v>
      </c>
      <c r="L182" s="26" t="s">
        <v>703</v>
      </c>
      <c r="M182" s="26"/>
      <c r="N182" s="26"/>
    </row>
    <row r="183" spans="1:14" ht="75.75" customHeight="1">
      <c r="A183" s="23">
        <v>21</v>
      </c>
      <c r="B183" s="23" t="s">
        <v>25</v>
      </c>
      <c r="C183" s="23" t="s">
        <v>704</v>
      </c>
      <c r="D183" s="23" t="s">
        <v>705</v>
      </c>
      <c r="E183" s="23" t="s">
        <v>706</v>
      </c>
      <c r="F183" s="23" t="s">
        <v>707</v>
      </c>
      <c r="G183" s="23">
        <v>109</v>
      </c>
      <c r="H183" s="23" t="s">
        <v>708</v>
      </c>
      <c r="I183" s="23">
        <v>-1029</v>
      </c>
      <c r="J183" s="23" t="s">
        <v>49</v>
      </c>
      <c r="K183" s="23">
        <v>2</v>
      </c>
      <c r="L183" s="26" t="s">
        <v>709</v>
      </c>
      <c r="M183" s="26"/>
      <c r="N183" s="26"/>
    </row>
    <row r="184" spans="1:14" ht="64.5" customHeight="1">
      <c r="A184" s="23">
        <v>22</v>
      </c>
      <c r="B184" s="23" t="s">
        <v>25</v>
      </c>
      <c r="C184" s="23" t="s">
        <v>710</v>
      </c>
      <c r="D184" s="23" t="s">
        <v>711</v>
      </c>
      <c r="E184" s="23" t="s">
        <v>712</v>
      </c>
      <c r="F184" s="23" t="s">
        <v>713</v>
      </c>
      <c r="G184" s="23">
        <v>15</v>
      </c>
      <c r="H184" s="23" t="s">
        <v>714</v>
      </c>
      <c r="I184" s="23">
        <v>-120</v>
      </c>
      <c r="J184" s="23" t="s">
        <v>49</v>
      </c>
      <c r="K184" s="23">
        <v>1</v>
      </c>
      <c r="L184" s="26" t="s">
        <v>715</v>
      </c>
      <c r="M184" s="26"/>
      <c r="N184" s="26"/>
    </row>
    <row r="185" spans="1:14" ht="61.5" customHeight="1">
      <c r="A185" s="23">
        <v>23</v>
      </c>
      <c r="B185" s="23" t="s">
        <v>25</v>
      </c>
      <c r="C185" s="23" t="s">
        <v>716</v>
      </c>
      <c r="D185" s="23" t="s">
        <v>253</v>
      </c>
      <c r="E185" s="23" t="s">
        <v>717</v>
      </c>
      <c r="F185" s="23">
        <v>230</v>
      </c>
      <c r="G185" s="23">
        <v>12.8</v>
      </c>
      <c r="H185" s="23">
        <v>465</v>
      </c>
      <c r="I185" s="23" t="s">
        <v>44</v>
      </c>
      <c r="J185" s="23">
        <v>3</v>
      </c>
      <c r="K185" s="23">
        <v>0</v>
      </c>
      <c r="L185" s="26" t="s">
        <v>718</v>
      </c>
      <c r="M185" s="26"/>
      <c r="N185" s="26"/>
    </row>
    <row r="186" spans="1:14" ht="69.75" customHeight="1">
      <c r="A186" s="23">
        <v>24</v>
      </c>
      <c r="B186" s="23" t="s">
        <v>25</v>
      </c>
      <c r="C186" s="23" t="s">
        <v>719</v>
      </c>
      <c r="D186" s="23" t="s">
        <v>719</v>
      </c>
      <c r="E186" s="23" t="s">
        <v>720</v>
      </c>
      <c r="F186" s="23">
        <v>64</v>
      </c>
      <c r="G186" s="23">
        <v>10.3</v>
      </c>
      <c r="H186" s="23">
        <v>350</v>
      </c>
      <c r="I186" s="23" t="s">
        <v>44</v>
      </c>
      <c r="J186" s="23">
        <v>2</v>
      </c>
      <c r="K186" s="23">
        <v>2</v>
      </c>
      <c r="L186" s="26" t="s">
        <v>721</v>
      </c>
      <c r="M186" s="26"/>
      <c r="N186" s="26"/>
    </row>
    <row r="187" spans="1:14" ht="52.5" customHeight="1">
      <c r="A187" s="23">
        <v>25</v>
      </c>
      <c r="B187" s="23" t="s">
        <v>25</v>
      </c>
      <c r="C187" s="23" t="s">
        <v>722</v>
      </c>
      <c r="D187" s="23" t="s">
        <v>723</v>
      </c>
      <c r="E187" s="23" t="s">
        <v>724</v>
      </c>
      <c r="F187" s="23" t="s">
        <v>725</v>
      </c>
      <c r="G187" s="23" t="s">
        <v>726</v>
      </c>
      <c r="H187" s="23">
        <v>430</v>
      </c>
      <c r="I187" s="23">
        <v>-50</v>
      </c>
      <c r="J187" s="23">
        <v>3</v>
      </c>
      <c r="K187" s="23">
        <v>2</v>
      </c>
      <c r="L187" s="26" t="s">
        <v>727</v>
      </c>
      <c r="M187" s="26"/>
      <c r="N187" s="26"/>
    </row>
    <row r="188" spans="1:14" ht="60" customHeight="1">
      <c r="A188" s="23">
        <v>26</v>
      </c>
      <c r="B188" s="23" t="s">
        <v>25</v>
      </c>
      <c r="C188" s="23" t="s">
        <v>728</v>
      </c>
      <c r="D188" s="23" t="s">
        <v>253</v>
      </c>
      <c r="E188" s="23" t="s">
        <v>729</v>
      </c>
      <c r="F188" s="23">
        <v>88</v>
      </c>
      <c r="G188" s="23">
        <v>9.3000000000000007</v>
      </c>
      <c r="H188" s="23">
        <v>440</v>
      </c>
      <c r="I188" s="23">
        <v>-125</v>
      </c>
      <c r="J188" s="23">
        <v>3</v>
      </c>
      <c r="K188" s="23">
        <v>0</v>
      </c>
      <c r="L188" s="26" t="s">
        <v>730</v>
      </c>
      <c r="M188" s="26"/>
      <c r="N188" s="26"/>
    </row>
    <row r="189" spans="1:14" ht="90" customHeight="1">
      <c r="A189" s="23">
        <v>27</v>
      </c>
      <c r="B189" s="23" t="s">
        <v>25</v>
      </c>
      <c r="C189" s="23" t="s">
        <v>731</v>
      </c>
      <c r="D189" s="23" t="s">
        <v>732</v>
      </c>
      <c r="E189" s="23" t="s">
        <v>733</v>
      </c>
      <c r="F189" s="23" t="s">
        <v>734</v>
      </c>
      <c r="G189" s="23" t="s">
        <v>735</v>
      </c>
      <c r="H189" s="23" t="s">
        <v>736</v>
      </c>
      <c r="I189" s="23">
        <v>80</v>
      </c>
      <c r="J189" s="23">
        <v>2</v>
      </c>
      <c r="K189" s="23">
        <v>1</v>
      </c>
      <c r="L189" s="26" t="s">
        <v>737</v>
      </c>
      <c r="M189" s="26"/>
      <c r="N189" s="26"/>
    </row>
    <row r="190" spans="1:14" ht="53.25" customHeight="1">
      <c r="A190" s="23">
        <v>28</v>
      </c>
      <c r="B190" s="23" t="s">
        <v>25</v>
      </c>
      <c r="C190" s="23" t="s">
        <v>738</v>
      </c>
      <c r="D190" s="23" t="s">
        <v>739</v>
      </c>
      <c r="E190" s="23" t="s">
        <v>740</v>
      </c>
      <c r="F190" s="23" t="s">
        <v>741</v>
      </c>
      <c r="G190" s="23" t="s">
        <v>742</v>
      </c>
      <c r="H190" s="23" t="s">
        <v>743</v>
      </c>
      <c r="I190" s="23">
        <v>-100</v>
      </c>
      <c r="J190" s="23">
        <v>3</v>
      </c>
      <c r="K190" s="23">
        <v>0</v>
      </c>
      <c r="L190" s="26" t="s">
        <v>744</v>
      </c>
      <c r="M190" s="26"/>
      <c r="N190" s="26"/>
    </row>
    <row r="191" spans="1:14" ht="54" customHeight="1">
      <c r="A191" s="23">
        <v>29</v>
      </c>
      <c r="B191" s="23" t="s">
        <v>25</v>
      </c>
      <c r="C191" s="23" t="s">
        <v>745</v>
      </c>
      <c r="D191" s="23" t="s">
        <v>746</v>
      </c>
      <c r="E191" s="23" t="s">
        <v>747</v>
      </c>
      <c r="F191" s="23" t="s">
        <v>748</v>
      </c>
      <c r="G191" s="23">
        <v>11.8</v>
      </c>
      <c r="H191" s="23" t="s">
        <v>749</v>
      </c>
      <c r="I191" s="23">
        <v>-105</v>
      </c>
      <c r="J191" s="23">
        <v>2</v>
      </c>
      <c r="K191" s="23">
        <v>2</v>
      </c>
      <c r="L191" s="26" t="s">
        <v>750</v>
      </c>
      <c r="M191" s="26"/>
      <c r="N191" s="26"/>
    </row>
    <row r="192" spans="1:14" ht="50.1" customHeight="1">
      <c r="A192" s="23">
        <v>30</v>
      </c>
      <c r="B192" s="23" t="s">
        <v>25</v>
      </c>
      <c r="C192" s="23" t="s">
        <v>751</v>
      </c>
      <c r="D192" s="23" t="s">
        <v>752</v>
      </c>
      <c r="E192" s="23" t="s">
        <v>753</v>
      </c>
      <c r="F192" s="23">
        <v>94</v>
      </c>
      <c r="G192" s="23">
        <v>12</v>
      </c>
      <c r="H192" s="23" t="s">
        <v>754</v>
      </c>
      <c r="I192" s="23">
        <v>-60</v>
      </c>
      <c r="J192" s="23">
        <v>2</v>
      </c>
      <c r="K192" s="23">
        <v>0</v>
      </c>
      <c r="L192" s="26" t="s">
        <v>755</v>
      </c>
      <c r="M192" s="26"/>
      <c r="N192" s="26"/>
    </row>
    <row r="193" spans="1:14" ht="112.5" customHeight="1">
      <c r="A193" s="23">
        <v>31</v>
      </c>
      <c r="B193" s="23" t="s">
        <v>25</v>
      </c>
      <c r="C193" s="23" t="s">
        <v>756</v>
      </c>
      <c r="D193" s="23" t="s">
        <v>757</v>
      </c>
      <c r="E193" s="23" t="s">
        <v>758</v>
      </c>
      <c r="F193" s="23" t="s">
        <v>759</v>
      </c>
      <c r="G193" s="23" t="s">
        <v>760</v>
      </c>
      <c r="H193" s="23" t="s">
        <v>761</v>
      </c>
      <c r="I193" s="23">
        <v>-40</v>
      </c>
      <c r="J193" s="23" t="s">
        <v>49</v>
      </c>
      <c r="K193" s="23">
        <v>1</v>
      </c>
      <c r="L193" s="26" t="s">
        <v>762</v>
      </c>
      <c r="M193" s="26"/>
      <c r="N193" s="26"/>
    </row>
    <row r="194" spans="1:14" ht="36.75" customHeight="1">
      <c r="A194" s="23">
        <v>32</v>
      </c>
      <c r="B194" s="23" t="s">
        <v>25</v>
      </c>
      <c r="C194" s="23" t="s">
        <v>763</v>
      </c>
      <c r="D194" s="23" t="s">
        <v>764</v>
      </c>
      <c r="E194" s="23" t="s">
        <v>765</v>
      </c>
      <c r="F194" s="23" t="s">
        <v>766</v>
      </c>
      <c r="G194" s="23">
        <v>9.9</v>
      </c>
      <c r="H194" s="23">
        <v>388</v>
      </c>
      <c r="I194" s="23">
        <v>-58</v>
      </c>
      <c r="J194" s="23">
        <v>2</v>
      </c>
      <c r="K194" s="23">
        <v>0</v>
      </c>
      <c r="L194" s="26" t="s">
        <v>767</v>
      </c>
      <c r="M194" s="26"/>
      <c r="N194" s="26"/>
    </row>
    <row r="195" spans="1:14" ht="52.5" customHeight="1">
      <c r="A195" s="23">
        <v>33</v>
      </c>
      <c r="B195" s="23" t="s">
        <v>25</v>
      </c>
      <c r="C195" s="23" t="s">
        <v>768</v>
      </c>
      <c r="D195" s="23" t="s">
        <v>769</v>
      </c>
      <c r="E195" s="23" t="s">
        <v>770</v>
      </c>
      <c r="F195" s="23" t="s">
        <v>771</v>
      </c>
      <c r="G195" s="23">
        <v>22.5</v>
      </c>
      <c r="H195" s="23" t="s">
        <v>772</v>
      </c>
      <c r="I195" s="23">
        <v>-115</v>
      </c>
      <c r="J195" s="23">
        <v>1</v>
      </c>
      <c r="K195" s="23">
        <v>1</v>
      </c>
      <c r="L195" s="26" t="s">
        <v>773</v>
      </c>
      <c r="M195" s="26"/>
      <c r="N195" s="26"/>
    </row>
    <row r="196" spans="1:14" ht="90.6" customHeight="1">
      <c r="A196" s="23">
        <v>34</v>
      </c>
      <c r="B196" s="23" t="s">
        <v>25</v>
      </c>
      <c r="C196" s="23" t="s">
        <v>774</v>
      </c>
      <c r="D196" s="23" t="s">
        <v>775</v>
      </c>
      <c r="E196" s="23" t="s">
        <v>776</v>
      </c>
      <c r="F196" s="23" t="s">
        <v>777</v>
      </c>
      <c r="G196" s="23" t="s">
        <v>778</v>
      </c>
      <c r="H196" s="23">
        <v>500</v>
      </c>
      <c r="I196" s="23">
        <v>-125</v>
      </c>
      <c r="J196" s="23" t="s">
        <v>49</v>
      </c>
      <c r="K196" s="23">
        <v>1</v>
      </c>
      <c r="L196" s="26" t="s">
        <v>779</v>
      </c>
      <c r="M196" s="26"/>
      <c r="N196" s="26"/>
    </row>
    <row r="197" spans="1:14" ht="42" customHeight="1">
      <c r="A197" s="23">
        <v>35</v>
      </c>
      <c r="B197" s="23" t="s">
        <v>25</v>
      </c>
      <c r="C197" s="23" t="s">
        <v>780</v>
      </c>
      <c r="D197" s="23" t="s">
        <v>781</v>
      </c>
      <c r="E197" s="23" t="s">
        <v>782</v>
      </c>
      <c r="F197" s="23" t="s">
        <v>783</v>
      </c>
      <c r="G197" s="23">
        <v>15.6</v>
      </c>
      <c r="H197" s="23" t="s">
        <v>784</v>
      </c>
      <c r="I197" s="23">
        <v>-175</v>
      </c>
      <c r="J197" s="23">
        <v>3</v>
      </c>
      <c r="K197" s="23">
        <v>2</v>
      </c>
      <c r="L197" s="26" t="s">
        <v>785</v>
      </c>
      <c r="M197" s="26"/>
      <c r="N197" s="26"/>
    </row>
    <row r="198" spans="1:14" ht="75" customHeight="1">
      <c r="A198" s="23">
        <v>36</v>
      </c>
      <c r="B198" s="23" t="s">
        <v>25</v>
      </c>
      <c r="C198" s="23" t="s">
        <v>786</v>
      </c>
      <c r="D198" s="23" t="s">
        <v>787</v>
      </c>
      <c r="E198" s="23" t="s">
        <v>788</v>
      </c>
      <c r="F198" s="23" t="s">
        <v>789</v>
      </c>
      <c r="G198" s="23" t="s">
        <v>790</v>
      </c>
      <c r="H198" s="23" t="s">
        <v>791</v>
      </c>
      <c r="I198" s="23" t="s">
        <v>44</v>
      </c>
      <c r="J198" s="23">
        <v>3</v>
      </c>
      <c r="K198" s="23">
        <v>0</v>
      </c>
      <c r="L198" s="26" t="s">
        <v>792</v>
      </c>
      <c r="M198" s="26"/>
      <c r="N198" s="26"/>
    </row>
    <row r="199" spans="1:14" ht="56.25" customHeight="1">
      <c r="A199" s="23">
        <v>37</v>
      </c>
      <c r="B199" s="23" t="s">
        <v>25</v>
      </c>
      <c r="C199" s="23" t="s">
        <v>793</v>
      </c>
      <c r="D199" s="23" t="s">
        <v>794</v>
      </c>
      <c r="E199" s="23" t="s">
        <v>795</v>
      </c>
      <c r="F199" s="23" t="s">
        <v>796</v>
      </c>
      <c r="G199" s="23" t="s">
        <v>797</v>
      </c>
      <c r="H199" s="23" t="s">
        <v>798</v>
      </c>
      <c r="I199" s="23">
        <v>-175</v>
      </c>
      <c r="J199" s="23">
        <v>2</v>
      </c>
      <c r="K199" s="23">
        <v>0</v>
      </c>
      <c r="L199" s="26" t="s">
        <v>799</v>
      </c>
      <c r="M199" s="26"/>
      <c r="N199" s="26"/>
    </row>
    <row r="200" spans="1:14" ht="36" customHeight="1">
      <c r="A200" s="24"/>
      <c r="B200" s="24"/>
      <c r="C200" s="24"/>
      <c r="D200" s="24"/>
      <c r="E200" s="24"/>
      <c r="F200" s="24"/>
      <c r="G200" s="24"/>
      <c r="H200" s="24"/>
      <c r="I200" s="24"/>
      <c r="J200" s="24"/>
      <c r="K200" s="24"/>
      <c r="L200" s="24"/>
      <c r="M200" s="24"/>
      <c r="N200" s="24"/>
    </row>
    <row r="201" spans="1:14" ht="154.5" customHeight="1">
      <c r="A201" s="23">
        <v>1</v>
      </c>
      <c r="B201" s="23" t="s">
        <v>30</v>
      </c>
      <c r="C201" s="23" t="s">
        <v>800</v>
      </c>
      <c r="D201" s="23" t="s">
        <v>801</v>
      </c>
      <c r="E201" s="23" t="s">
        <v>802</v>
      </c>
      <c r="F201" s="23">
        <v>100</v>
      </c>
      <c r="G201" s="23" t="s">
        <v>803</v>
      </c>
      <c r="H201" s="23">
        <v>490</v>
      </c>
      <c r="I201" s="23">
        <v>-125</v>
      </c>
      <c r="J201" s="23">
        <v>3</v>
      </c>
      <c r="K201" s="23">
        <v>0</v>
      </c>
      <c r="L201" s="26" t="s">
        <v>804</v>
      </c>
      <c r="M201" s="26"/>
      <c r="N201" s="26"/>
    </row>
    <row r="202" spans="1:14" ht="69.75" customHeight="1">
      <c r="A202" s="23">
        <v>2</v>
      </c>
      <c r="B202" s="23" t="s">
        <v>30</v>
      </c>
      <c r="C202" s="23" t="s">
        <v>805</v>
      </c>
      <c r="D202" s="23" t="s">
        <v>806</v>
      </c>
      <c r="E202" s="23" t="s">
        <v>807</v>
      </c>
      <c r="F202" s="23" t="s">
        <v>808</v>
      </c>
      <c r="G202" s="23">
        <v>11</v>
      </c>
      <c r="H202" s="23" t="s">
        <v>809</v>
      </c>
      <c r="I202" s="23">
        <v>-85</v>
      </c>
      <c r="J202" s="23">
        <v>2</v>
      </c>
      <c r="K202" s="23">
        <v>2</v>
      </c>
      <c r="L202" s="26" t="s">
        <v>810</v>
      </c>
      <c r="M202" s="26"/>
      <c r="N202" s="26"/>
    </row>
    <row r="203" spans="1:14" ht="54" customHeight="1">
      <c r="A203" s="23">
        <v>3</v>
      </c>
      <c r="B203" s="23" t="s">
        <v>30</v>
      </c>
      <c r="C203" s="23" t="s">
        <v>811</v>
      </c>
      <c r="D203" s="23" t="s">
        <v>811</v>
      </c>
      <c r="E203" s="23" t="s">
        <v>812</v>
      </c>
      <c r="F203" s="23">
        <v>170</v>
      </c>
      <c r="G203" s="23">
        <v>17</v>
      </c>
      <c r="H203" s="23">
        <v>530</v>
      </c>
      <c r="I203" s="23">
        <v>-145</v>
      </c>
      <c r="J203" s="23">
        <v>3</v>
      </c>
      <c r="K203" s="23">
        <v>0</v>
      </c>
      <c r="L203" s="26" t="s">
        <v>813</v>
      </c>
      <c r="M203" s="26"/>
      <c r="N203" s="26"/>
    </row>
    <row r="204" spans="1:14" ht="46.5" customHeight="1">
      <c r="A204" s="23">
        <v>4</v>
      </c>
      <c r="B204" s="23" t="s">
        <v>30</v>
      </c>
      <c r="C204" s="23" t="s">
        <v>814</v>
      </c>
      <c r="D204" s="23" t="s">
        <v>253</v>
      </c>
      <c r="E204" s="23" t="s">
        <v>815</v>
      </c>
      <c r="F204" s="23">
        <v>85</v>
      </c>
      <c r="G204" s="23">
        <v>7.5</v>
      </c>
      <c r="H204" s="23">
        <v>480</v>
      </c>
      <c r="I204" s="23">
        <v>-120</v>
      </c>
      <c r="J204" s="23">
        <v>2</v>
      </c>
      <c r="K204" s="23">
        <v>0</v>
      </c>
      <c r="L204" s="26" t="s">
        <v>816</v>
      </c>
      <c r="M204" s="26"/>
      <c r="N204" s="26"/>
    </row>
    <row r="205" spans="1:14" ht="87" customHeight="1">
      <c r="A205" s="23" t="s">
        <v>39</v>
      </c>
      <c r="B205" s="23" t="s">
        <v>30</v>
      </c>
      <c r="C205" s="23" t="s">
        <v>817</v>
      </c>
      <c r="D205" s="23" t="s">
        <v>818</v>
      </c>
      <c r="E205" s="23" t="s">
        <v>819</v>
      </c>
      <c r="F205" s="23" t="s">
        <v>820</v>
      </c>
      <c r="G205" s="23" t="s">
        <v>821</v>
      </c>
      <c r="H205" s="23" t="s">
        <v>822</v>
      </c>
      <c r="I205" s="23">
        <v>-80</v>
      </c>
      <c r="J205" s="23">
        <v>3</v>
      </c>
      <c r="K205" s="23">
        <v>1</v>
      </c>
      <c r="L205" s="26" t="s">
        <v>823</v>
      </c>
      <c r="M205" s="26"/>
      <c r="N205" s="26"/>
    </row>
    <row r="206" spans="1:14" ht="89.1" customHeight="1">
      <c r="A206" s="23">
        <v>6</v>
      </c>
      <c r="B206" s="23" t="s">
        <v>30</v>
      </c>
      <c r="C206" s="23" t="s">
        <v>824</v>
      </c>
      <c r="D206" s="23" t="s">
        <v>825</v>
      </c>
      <c r="E206" s="23" t="s">
        <v>826</v>
      </c>
      <c r="F206" s="23">
        <v>60</v>
      </c>
      <c r="G206" s="23">
        <v>8.6</v>
      </c>
      <c r="H206" s="23">
        <v>720</v>
      </c>
      <c r="I206" s="23">
        <v>-290</v>
      </c>
      <c r="J206" s="23">
        <v>2</v>
      </c>
      <c r="K206" s="23">
        <v>1</v>
      </c>
      <c r="L206" s="26" t="s">
        <v>827</v>
      </c>
      <c r="M206" s="26"/>
      <c r="N206" s="26"/>
    </row>
    <row r="207" spans="1:14" ht="45.75" customHeight="1">
      <c r="A207" s="23">
        <v>7</v>
      </c>
      <c r="B207" s="23" t="s">
        <v>30</v>
      </c>
      <c r="C207" s="23" t="s">
        <v>828</v>
      </c>
      <c r="D207" s="23" t="s">
        <v>829</v>
      </c>
      <c r="E207" s="23" t="s">
        <v>830</v>
      </c>
      <c r="F207" s="23">
        <v>290</v>
      </c>
      <c r="G207" s="23">
        <v>16.5</v>
      </c>
      <c r="H207" s="23">
        <v>550</v>
      </c>
      <c r="I207" s="23">
        <v>-145</v>
      </c>
      <c r="J207" s="23">
        <v>3</v>
      </c>
      <c r="K207" s="23">
        <v>0</v>
      </c>
      <c r="L207" s="26" t="s">
        <v>831</v>
      </c>
      <c r="M207" s="26"/>
      <c r="N207" s="26"/>
    </row>
    <row r="208" spans="1:14" ht="69" customHeight="1">
      <c r="A208" s="23">
        <v>8</v>
      </c>
      <c r="B208" s="23" t="s">
        <v>30</v>
      </c>
      <c r="C208" s="23" t="s">
        <v>832</v>
      </c>
      <c r="D208" s="23" t="s">
        <v>833</v>
      </c>
      <c r="E208" s="23" t="s">
        <v>834</v>
      </c>
      <c r="F208" s="23">
        <v>600</v>
      </c>
      <c r="G208" s="23">
        <v>36</v>
      </c>
      <c r="H208" s="23">
        <v>690</v>
      </c>
      <c r="I208" s="23">
        <v>-215</v>
      </c>
      <c r="J208" s="23">
        <v>3</v>
      </c>
      <c r="K208" s="23">
        <v>1</v>
      </c>
      <c r="L208" s="26" t="s">
        <v>835</v>
      </c>
      <c r="M208" s="26"/>
      <c r="N208" s="26"/>
    </row>
    <row r="209" spans="1:14" ht="50.25" customHeight="1">
      <c r="A209" s="23">
        <v>9</v>
      </c>
      <c r="B209" s="23" t="s">
        <v>30</v>
      </c>
      <c r="C209" s="23" t="s">
        <v>836</v>
      </c>
      <c r="D209" s="23" t="s">
        <v>837</v>
      </c>
      <c r="E209" s="23" t="s">
        <v>838</v>
      </c>
      <c r="F209" s="23">
        <v>100</v>
      </c>
      <c r="G209" s="23">
        <v>14.6</v>
      </c>
      <c r="H209" s="23">
        <v>750</v>
      </c>
      <c r="I209" s="23">
        <v>270</v>
      </c>
      <c r="J209" s="23">
        <v>1</v>
      </c>
      <c r="K209" s="23">
        <v>0</v>
      </c>
      <c r="L209" s="26" t="s">
        <v>839</v>
      </c>
      <c r="M209" s="26"/>
      <c r="N209" s="26"/>
    </row>
    <row r="210" spans="1:14" ht="47.45" customHeight="1">
      <c r="A210" s="23">
        <v>10</v>
      </c>
      <c r="B210" s="23" t="s">
        <v>30</v>
      </c>
      <c r="C210" s="23" t="s">
        <v>840</v>
      </c>
      <c r="D210" s="23" t="s">
        <v>841</v>
      </c>
      <c r="E210" s="23" t="s">
        <v>842</v>
      </c>
      <c r="F210" s="23" t="s">
        <v>843</v>
      </c>
      <c r="G210" s="23" t="s">
        <v>844</v>
      </c>
      <c r="H210" s="23">
        <v>700</v>
      </c>
      <c r="I210" s="23">
        <v>-180</v>
      </c>
      <c r="J210" s="23">
        <v>3</v>
      </c>
      <c r="K210" s="23">
        <v>0</v>
      </c>
      <c r="L210" s="26" t="s">
        <v>845</v>
      </c>
      <c r="M210" s="26"/>
      <c r="N210" s="26"/>
    </row>
    <row r="211" spans="1:14" ht="76.5" customHeight="1">
      <c r="A211" s="23" t="s">
        <v>659</v>
      </c>
      <c r="B211" s="23" t="s">
        <v>30</v>
      </c>
      <c r="C211" s="23" t="s">
        <v>846</v>
      </c>
      <c r="D211" s="23" t="s">
        <v>847</v>
      </c>
      <c r="E211" s="23" t="s">
        <v>848</v>
      </c>
      <c r="F211" s="23" t="s">
        <v>849</v>
      </c>
      <c r="G211" s="23">
        <v>28</v>
      </c>
      <c r="H211" s="23">
        <v>510</v>
      </c>
      <c r="I211" s="23">
        <v>-150</v>
      </c>
      <c r="J211" s="23">
        <v>3</v>
      </c>
      <c r="K211" s="23">
        <v>2</v>
      </c>
      <c r="L211" s="26" t="s">
        <v>850</v>
      </c>
      <c r="M211" s="26"/>
      <c r="N211" s="26"/>
    </row>
    <row r="212" spans="1:14" ht="57.75" customHeight="1">
      <c r="A212" s="23">
        <v>12</v>
      </c>
      <c r="B212" s="23" t="s">
        <v>30</v>
      </c>
      <c r="C212" s="23" t="s">
        <v>851</v>
      </c>
      <c r="D212" s="23" t="s">
        <v>851</v>
      </c>
      <c r="E212" s="23" t="s">
        <v>852</v>
      </c>
      <c r="F212" s="23">
        <v>60</v>
      </c>
      <c r="G212" s="23">
        <v>8</v>
      </c>
      <c r="H212" s="23">
        <v>510</v>
      </c>
      <c r="I212" s="23">
        <v>-164</v>
      </c>
      <c r="J212" s="23">
        <v>2</v>
      </c>
      <c r="K212" s="23">
        <v>0</v>
      </c>
      <c r="L212" s="26" t="s">
        <v>853</v>
      </c>
      <c r="M212" s="26"/>
      <c r="N212" s="26"/>
    </row>
    <row r="213" spans="1:14" ht="57" customHeight="1">
      <c r="A213" s="23" t="s">
        <v>854</v>
      </c>
      <c r="B213" s="23" t="s">
        <v>30</v>
      </c>
      <c r="C213" s="23" t="s">
        <v>855</v>
      </c>
      <c r="D213" s="23" t="s">
        <v>856</v>
      </c>
      <c r="E213" s="23" t="s">
        <v>857</v>
      </c>
      <c r="F213" s="23">
        <v>110</v>
      </c>
      <c r="G213" s="23">
        <v>13.8</v>
      </c>
      <c r="H213" s="23">
        <v>480</v>
      </c>
      <c r="I213" s="23" t="s">
        <v>44</v>
      </c>
      <c r="J213" s="23">
        <v>3</v>
      </c>
      <c r="K213" s="23">
        <v>0</v>
      </c>
      <c r="L213" s="26" t="s">
        <v>858</v>
      </c>
      <c r="M213" s="26"/>
      <c r="N213" s="26"/>
    </row>
    <row r="214" spans="1:14" ht="52.5" customHeight="1">
      <c r="A214" s="23">
        <v>14</v>
      </c>
      <c r="B214" s="23" t="s">
        <v>30</v>
      </c>
      <c r="C214" s="23" t="s">
        <v>859</v>
      </c>
      <c r="D214" s="23" t="s">
        <v>860</v>
      </c>
      <c r="E214" s="23" t="s">
        <v>861</v>
      </c>
      <c r="F214" s="23">
        <v>180</v>
      </c>
      <c r="G214" s="23">
        <v>15</v>
      </c>
      <c r="H214" s="23">
        <v>465</v>
      </c>
      <c r="I214" s="23" t="s">
        <v>44</v>
      </c>
      <c r="J214" s="23">
        <v>3</v>
      </c>
      <c r="K214" s="23">
        <v>0</v>
      </c>
      <c r="L214" s="26" t="s">
        <v>862</v>
      </c>
      <c r="M214" s="26"/>
      <c r="N214" s="26"/>
    </row>
    <row r="215" spans="1:14" ht="51" customHeight="1">
      <c r="A215" s="23">
        <v>15</v>
      </c>
      <c r="B215" s="23" t="s">
        <v>30</v>
      </c>
      <c r="C215" s="23" t="s">
        <v>863</v>
      </c>
      <c r="D215" s="23" t="s">
        <v>864</v>
      </c>
      <c r="E215" s="23" t="s">
        <v>865</v>
      </c>
      <c r="F215" s="23" t="s">
        <v>377</v>
      </c>
      <c r="G215" s="23">
        <v>11.3</v>
      </c>
      <c r="H215" s="23">
        <v>525</v>
      </c>
      <c r="I215" s="23">
        <v>-135</v>
      </c>
      <c r="J215" s="23">
        <v>2</v>
      </c>
      <c r="K215" s="23">
        <v>2</v>
      </c>
      <c r="L215" s="26" t="s">
        <v>866</v>
      </c>
      <c r="M215" s="26"/>
      <c r="N215" s="26"/>
    </row>
    <row r="216" spans="1:14" ht="57.75" customHeight="1">
      <c r="A216" s="23">
        <v>16</v>
      </c>
      <c r="B216" s="23" t="s">
        <v>30</v>
      </c>
      <c r="C216" s="23" t="s">
        <v>867</v>
      </c>
      <c r="D216" s="23" t="s">
        <v>867</v>
      </c>
      <c r="E216" s="23" t="s">
        <v>868</v>
      </c>
      <c r="F216" s="23">
        <v>36</v>
      </c>
      <c r="G216" s="23">
        <v>6</v>
      </c>
      <c r="H216" s="23">
        <v>605</v>
      </c>
      <c r="I216" s="23">
        <v>-215</v>
      </c>
      <c r="J216" s="23">
        <v>2</v>
      </c>
      <c r="K216" s="23">
        <v>1</v>
      </c>
      <c r="L216" s="26" t="s">
        <v>869</v>
      </c>
      <c r="M216" s="26"/>
      <c r="N216" s="26"/>
    </row>
    <row r="217" spans="1:14" ht="43.5" customHeight="1">
      <c r="A217" s="23">
        <v>17</v>
      </c>
      <c r="B217" s="23" t="s">
        <v>30</v>
      </c>
      <c r="C217" s="23" t="s">
        <v>870</v>
      </c>
      <c r="D217" s="23" t="s">
        <v>871</v>
      </c>
      <c r="E217" s="23" t="s">
        <v>872</v>
      </c>
      <c r="F217" s="23" t="s">
        <v>873</v>
      </c>
      <c r="G217" s="23" t="s">
        <v>874</v>
      </c>
      <c r="H217" s="23" t="s">
        <v>875</v>
      </c>
      <c r="I217" s="23">
        <v>-200</v>
      </c>
      <c r="J217" s="23">
        <v>1</v>
      </c>
      <c r="K217" s="23">
        <v>2</v>
      </c>
      <c r="L217" s="26" t="s">
        <v>876</v>
      </c>
      <c r="M217" s="26"/>
      <c r="N217" s="26"/>
    </row>
    <row r="218" spans="1:14" ht="68.25" customHeight="1">
      <c r="A218" s="23">
        <v>18</v>
      </c>
      <c r="B218" s="23" t="s">
        <v>30</v>
      </c>
      <c r="C218" s="23" t="s">
        <v>877</v>
      </c>
      <c r="D218" s="3" t="s">
        <v>878</v>
      </c>
      <c r="E218" s="23" t="s">
        <v>879</v>
      </c>
      <c r="F218" s="23" t="s">
        <v>880</v>
      </c>
      <c r="G218" s="23">
        <v>12.5</v>
      </c>
      <c r="H218" s="23" t="s">
        <v>881</v>
      </c>
      <c r="I218" s="23" t="s">
        <v>44</v>
      </c>
      <c r="J218" s="23">
        <v>2</v>
      </c>
      <c r="K218" s="23">
        <v>1</v>
      </c>
      <c r="L218" s="26" t="s">
        <v>882</v>
      </c>
      <c r="M218" s="26"/>
      <c r="N218" s="26"/>
    </row>
    <row r="219" spans="1:14" ht="39" customHeight="1">
      <c r="A219" s="23">
        <v>19</v>
      </c>
      <c r="B219" s="23" t="s">
        <v>30</v>
      </c>
      <c r="C219" s="23" t="s">
        <v>883</v>
      </c>
      <c r="D219" s="23" t="s">
        <v>884</v>
      </c>
      <c r="E219" s="23" t="s">
        <v>885</v>
      </c>
      <c r="F219" s="23" t="s">
        <v>886</v>
      </c>
      <c r="G219" s="23">
        <v>11.1</v>
      </c>
      <c r="H219" s="23">
        <v>460</v>
      </c>
      <c r="I219" s="23" t="s">
        <v>44</v>
      </c>
      <c r="J219" s="23" t="s">
        <v>49</v>
      </c>
      <c r="K219" s="23">
        <v>0</v>
      </c>
      <c r="L219" s="26" t="s">
        <v>887</v>
      </c>
      <c r="M219" s="26"/>
      <c r="N219" s="26"/>
    </row>
    <row r="220" spans="1:14" ht="60.95" customHeight="1">
      <c r="A220" s="23">
        <v>20</v>
      </c>
      <c r="B220" s="23" t="s">
        <v>30</v>
      </c>
      <c r="C220" s="23" t="s">
        <v>888</v>
      </c>
      <c r="D220" s="23" t="s">
        <v>888</v>
      </c>
      <c r="E220" s="23" t="s">
        <v>889</v>
      </c>
      <c r="F220" s="23">
        <v>150</v>
      </c>
      <c r="G220" s="23">
        <v>17.3</v>
      </c>
      <c r="H220" s="23">
        <v>400</v>
      </c>
      <c r="I220" s="23">
        <v>-85</v>
      </c>
      <c r="J220" s="23">
        <v>2</v>
      </c>
      <c r="K220" s="23">
        <v>0</v>
      </c>
      <c r="L220" s="26" t="s">
        <v>890</v>
      </c>
      <c r="M220" s="26"/>
      <c r="N220" s="26"/>
    </row>
    <row r="221" spans="1:14" ht="36.75" customHeight="1">
      <c r="A221" s="23">
        <v>21</v>
      </c>
      <c r="B221" s="23" t="s">
        <v>30</v>
      </c>
      <c r="C221" s="23" t="s">
        <v>891</v>
      </c>
      <c r="D221" s="23" t="s">
        <v>253</v>
      </c>
      <c r="E221" s="23" t="s">
        <v>892</v>
      </c>
      <c r="F221" s="23">
        <v>85</v>
      </c>
      <c r="G221" s="23">
        <v>10</v>
      </c>
      <c r="H221" s="23">
        <v>430</v>
      </c>
      <c r="I221" s="23">
        <v>-105</v>
      </c>
      <c r="J221" s="23">
        <v>3</v>
      </c>
      <c r="K221" s="23">
        <v>0</v>
      </c>
      <c r="L221" s="26" t="s">
        <v>893</v>
      </c>
      <c r="M221" s="26"/>
      <c r="N221" s="26"/>
    </row>
    <row r="222" spans="1:14" ht="45.6" customHeight="1">
      <c r="A222" s="23" t="s">
        <v>304</v>
      </c>
      <c r="B222" s="23" t="s">
        <v>30</v>
      </c>
      <c r="C222" s="23" t="s">
        <v>894</v>
      </c>
      <c r="D222" s="23" t="s">
        <v>895</v>
      </c>
      <c r="E222" s="23" t="s">
        <v>896</v>
      </c>
      <c r="F222" s="23" t="s">
        <v>897</v>
      </c>
      <c r="G222" s="23" t="s">
        <v>898</v>
      </c>
      <c r="H222" s="23">
        <v>600</v>
      </c>
      <c r="I222" s="23" t="s">
        <v>44</v>
      </c>
      <c r="J222" s="23">
        <v>3</v>
      </c>
      <c r="K222" s="23">
        <v>0</v>
      </c>
      <c r="L222" s="26" t="s">
        <v>899</v>
      </c>
      <c r="M222" s="26"/>
      <c r="N222" s="26"/>
    </row>
    <row r="223" spans="1:14" ht="81" customHeight="1">
      <c r="A223" s="23">
        <v>23</v>
      </c>
      <c r="B223" s="23" t="s">
        <v>30</v>
      </c>
      <c r="C223" s="23" t="s">
        <v>900</v>
      </c>
      <c r="D223" s="23" t="s">
        <v>901</v>
      </c>
      <c r="E223" s="23" t="s">
        <v>902</v>
      </c>
      <c r="F223" s="23" t="s">
        <v>903</v>
      </c>
      <c r="G223" s="23" t="s">
        <v>904</v>
      </c>
      <c r="H223" s="23" t="s">
        <v>905</v>
      </c>
      <c r="I223" s="23" t="s">
        <v>44</v>
      </c>
      <c r="J223" s="23">
        <v>3</v>
      </c>
      <c r="K223" s="23">
        <v>0</v>
      </c>
      <c r="L223" s="26" t="s">
        <v>906</v>
      </c>
      <c r="M223" s="26"/>
      <c r="N223" s="26"/>
    </row>
    <row r="224" spans="1:14" ht="50.45" customHeight="1">
      <c r="A224" s="23">
        <v>24</v>
      </c>
      <c r="B224" s="23" t="s">
        <v>30</v>
      </c>
      <c r="C224" s="23" t="s">
        <v>907</v>
      </c>
      <c r="D224" s="23" t="s">
        <v>908</v>
      </c>
      <c r="E224" s="23" t="s">
        <v>909</v>
      </c>
      <c r="F224" s="23" t="s">
        <v>910</v>
      </c>
      <c r="G224" s="23" t="s">
        <v>911</v>
      </c>
      <c r="H224" s="23" t="s">
        <v>912</v>
      </c>
      <c r="I224" s="23">
        <v>-360</v>
      </c>
      <c r="J224" s="23">
        <v>2</v>
      </c>
      <c r="K224" s="23">
        <v>2</v>
      </c>
      <c r="L224" s="26" t="s">
        <v>913</v>
      </c>
      <c r="M224" s="26"/>
      <c r="N224" s="26"/>
    </row>
    <row r="225" spans="1:14" ht="82.5" customHeight="1">
      <c r="A225" s="23">
        <v>25</v>
      </c>
      <c r="B225" s="23" t="s">
        <v>30</v>
      </c>
      <c r="C225" s="23" t="s">
        <v>914</v>
      </c>
      <c r="D225" s="23" t="s">
        <v>914</v>
      </c>
      <c r="E225" s="23" t="s">
        <v>915</v>
      </c>
      <c r="F225" s="23">
        <v>130</v>
      </c>
      <c r="G225" s="23">
        <v>10.7</v>
      </c>
      <c r="H225" s="23">
        <v>465</v>
      </c>
      <c r="I225" s="23">
        <v>-125</v>
      </c>
      <c r="J225" s="23">
        <v>3</v>
      </c>
      <c r="K225" s="23">
        <v>0</v>
      </c>
      <c r="L225" s="26" t="s">
        <v>916</v>
      </c>
      <c r="M225" s="26"/>
      <c r="N225" s="26"/>
    </row>
    <row r="226" spans="1:14" ht="60.6" customHeight="1">
      <c r="A226" s="23">
        <v>26</v>
      </c>
      <c r="B226" s="23" t="s">
        <v>30</v>
      </c>
      <c r="C226" s="23" t="s">
        <v>917</v>
      </c>
      <c r="D226" s="23" t="s">
        <v>918</v>
      </c>
      <c r="E226" s="23" t="s">
        <v>919</v>
      </c>
      <c r="F226" s="23" t="s">
        <v>920</v>
      </c>
      <c r="G226" s="23" t="s">
        <v>921</v>
      </c>
      <c r="H226" s="23">
        <v>365</v>
      </c>
      <c r="I226" s="23">
        <v>-85</v>
      </c>
      <c r="J226" s="23">
        <v>1</v>
      </c>
      <c r="K226" s="23">
        <v>0</v>
      </c>
      <c r="L226" s="26" t="s">
        <v>922</v>
      </c>
      <c r="M226" s="26"/>
      <c r="N226" s="26"/>
    </row>
    <row r="227" spans="1:14" ht="63" customHeight="1">
      <c r="A227" s="23">
        <v>27</v>
      </c>
      <c r="B227" s="23" t="s">
        <v>30</v>
      </c>
      <c r="C227" s="23" t="s">
        <v>923</v>
      </c>
      <c r="D227" s="23" t="s">
        <v>924</v>
      </c>
      <c r="E227" s="23" t="s">
        <v>925</v>
      </c>
      <c r="F227" s="23" t="s">
        <v>926</v>
      </c>
      <c r="G227" s="23" t="s">
        <v>927</v>
      </c>
      <c r="H227" s="23" t="s">
        <v>928</v>
      </c>
      <c r="I227" s="23" t="s">
        <v>44</v>
      </c>
      <c r="J227" s="23">
        <v>2</v>
      </c>
      <c r="K227" s="23">
        <v>2</v>
      </c>
      <c r="L227" s="26" t="s">
        <v>929</v>
      </c>
      <c r="M227" s="26"/>
      <c r="N227" s="26"/>
    </row>
    <row r="228" spans="1:14" ht="35.1" customHeight="1">
      <c r="A228" s="23" t="s">
        <v>930</v>
      </c>
      <c r="B228" s="23" t="s">
        <v>30</v>
      </c>
      <c r="C228" s="23" t="s">
        <v>931</v>
      </c>
      <c r="D228" s="23" t="s">
        <v>931</v>
      </c>
      <c r="E228" s="23" t="s">
        <v>932</v>
      </c>
      <c r="F228" s="23">
        <v>28.5</v>
      </c>
      <c r="G228" s="23">
        <v>6.8</v>
      </c>
      <c r="H228" s="23">
        <v>355</v>
      </c>
      <c r="I228" s="23">
        <v>-70</v>
      </c>
      <c r="J228" s="23">
        <v>1</v>
      </c>
      <c r="K228" s="23">
        <v>0</v>
      </c>
      <c r="L228" s="26" t="s">
        <v>933</v>
      </c>
      <c r="M228" s="26"/>
      <c r="N228" s="26"/>
    </row>
    <row r="229" spans="1:14" ht="74.099999999999994" customHeight="1">
      <c r="A229" s="23">
        <v>29</v>
      </c>
      <c r="B229" s="23" t="s">
        <v>30</v>
      </c>
      <c r="C229" s="23" t="s">
        <v>934</v>
      </c>
      <c r="D229" s="23" t="s">
        <v>934</v>
      </c>
      <c r="E229" s="23" t="s">
        <v>935</v>
      </c>
      <c r="F229" s="23">
        <v>210</v>
      </c>
      <c r="G229" s="23">
        <v>16</v>
      </c>
      <c r="H229" s="23">
        <v>512</v>
      </c>
      <c r="I229" s="23">
        <v>-112</v>
      </c>
      <c r="J229" s="23">
        <v>3</v>
      </c>
      <c r="K229" s="23">
        <v>0</v>
      </c>
      <c r="L229" s="26" t="s">
        <v>936</v>
      </c>
      <c r="M229" s="26"/>
      <c r="N229" s="26"/>
    </row>
    <row r="230" spans="1:14" ht="91.5" customHeight="1">
      <c r="A230" s="23">
        <v>30</v>
      </c>
      <c r="B230" s="23" t="s">
        <v>30</v>
      </c>
      <c r="C230" s="23" t="s">
        <v>937</v>
      </c>
      <c r="D230" s="23" t="s">
        <v>938</v>
      </c>
      <c r="E230" s="23" t="s">
        <v>939</v>
      </c>
      <c r="F230" s="23" t="s">
        <v>940</v>
      </c>
      <c r="G230" s="23">
        <v>22</v>
      </c>
      <c r="H230" s="23" t="s">
        <v>941</v>
      </c>
      <c r="I230" s="23">
        <v>-72</v>
      </c>
      <c r="J230" s="23">
        <v>1</v>
      </c>
      <c r="K230" s="23">
        <v>1</v>
      </c>
      <c r="L230" s="26" t="s">
        <v>942</v>
      </c>
      <c r="M230" s="26"/>
      <c r="N230" s="26"/>
    </row>
    <row r="231" spans="1:14" ht="54" customHeight="1">
      <c r="A231" s="23">
        <v>31</v>
      </c>
      <c r="B231" s="23" t="s">
        <v>30</v>
      </c>
      <c r="C231" s="23" t="s">
        <v>943</v>
      </c>
      <c r="D231" s="23" t="s">
        <v>943</v>
      </c>
      <c r="E231" s="23" t="s">
        <v>944</v>
      </c>
      <c r="F231" s="23">
        <v>180</v>
      </c>
      <c r="G231" s="23">
        <v>18</v>
      </c>
      <c r="H231" s="23">
        <v>440</v>
      </c>
      <c r="I231" s="23">
        <v>-120</v>
      </c>
      <c r="J231" s="23">
        <v>2</v>
      </c>
      <c r="K231" s="23">
        <v>0</v>
      </c>
      <c r="L231" s="26" t="s">
        <v>945</v>
      </c>
      <c r="M231" s="26"/>
      <c r="N231" s="26"/>
    </row>
    <row r="232" spans="1:14" ht="58.5" customHeight="1">
      <c r="A232" s="23">
        <v>32</v>
      </c>
      <c r="B232" s="23" t="s">
        <v>30</v>
      </c>
      <c r="C232" s="23" t="s">
        <v>946</v>
      </c>
      <c r="D232" s="23" t="s">
        <v>947</v>
      </c>
      <c r="E232" s="23" t="s">
        <v>948</v>
      </c>
      <c r="F232" s="23">
        <v>35</v>
      </c>
      <c r="G232" s="23">
        <v>8</v>
      </c>
      <c r="H232" s="23">
        <v>347</v>
      </c>
      <c r="I232" s="23">
        <v>-57</v>
      </c>
      <c r="J232" s="23">
        <v>2</v>
      </c>
      <c r="K232" s="23">
        <v>0</v>
      </c>
      <c r="L232" s="26" t="s">
        <v>949</v>
      </c>
      <c r="M232" s="26"/>
      <c r="N232" s="26"/>
    </row>
    <row r="233" spans="1:14" ht="138" customHeight="1">
      <c r="A233" s="23" t="s">
        <v>950</v>
      </c>
      <c r="B233" s="23" t="s">
        <v>30</v>
      </c>
      <c r="C233" s="23" t="s">
        <v>951</v>
      </c>
      <c r="D233" s="23" t="s">
        <v>952</v>
      </c>
      <c r="E233" s="23" t="s">
        <v>953</v>
      </c>
      <c r="F233" s="23">
        <v>150</v>
      </c>
      <c r="G233" s="23">
        <v>13.7</v>
      </c>
      <c r="H233" s="23">
        <v>402</v>
      </c>
      <c r="I233" s="23">
        <f>350-402</f>
        <v>-52</v>
      </c>
      <c r="J233" s="23">
        <v>2</v>
      </c>
      <c r="K233" s="23">
        <v>0</v>
      </c>
      <c r="L233" s="26" t="s">
        <v>954</v>
      </c>
      <c r="M233" s="26"/>
      <c r="N233" s="26"/>
    </row>
    <row r="234" spans="1:14" ht="18" customHeight="1">
      <c r="A234" s="24"/>
      <c r="B234" s="24"/>
      <c r="C234" s="24"/>
      <c r="D234" s="24"/>
      <c r="E234" s="24"/>
      <c r="F234" s="24"/>
      <c r="G234" s="24"/>
      <c r="H234" s="24"/>
      <c r="I234" s="24"/>
      <c r="J234" s="24"/>
      <c r="K234" s="24"/>
      <c r="L234" s="24"/>
      <c r="M234" s="24"/>
      <c r="N234" s="24"/>
    </row>
    <row r="235" spans="1:14" ht="29.25" customHeight="1">
      <c r="A235" s="27">
        <v>2013</v>
      </c>
      <c r="B235" s="27"/>
      <c r="C235" s="27"/>
      <c r="D235" s="27"/>
      <c r="E235" s="27"/>
      <c r="F235" s="27"/>
      <c r="G235" s="27"/>
      <c r="H235" s="27"/>
      <c r="I235" s="27"/>
      <c r="J235" s="27"/>
      <c r="K235" s="27"/>
      <c r="L235" s="27"/>
      <c r="M235" s="27"/>
      <c r="N235" s="27"/>
    </row>
    <row r="236" spans="1:14" ht="99" customHeight="1">
      <c r="A236" s="23">
        <v>1</v>
      </c>
      <c r="B236" s="23" t="s">
        <v>25</v>
      </c>
      <c r="C236" s="23" t="s">
        <v>955</v>
      </c>
      <c r="D236" s="23" t="s">
        <v>956</v>
      </c>
      <c r="E236" s="23" t="s">
        <v>957</v>
      </c>
      <c r="F236" s="23" t="s">
        <v>958</v>
      </c>
      <c r="G236" s="23">
        <v>18</v>
      </c>
      <c r="H236" s="23">
        <v>530</v>
      </c>
      <c r="I236" s="23">
        <v>-130</v>
      </c>
      <c r="J236" s="23">
        <v>3</v>
      </c>
      <c r="K236" s="23" t="s">
        <v>959</v>
      </c>
      <c r="L236" s="26" t="s">
        <v>960</v>
      </c>
      <c r="M236" s="26"/>
      <c r="N236" s="26"/>
    </row>
    <row r="237" spans="1:14" ht="66" customHeight="1">
      <c r="A237" s="23">
        <v>2</v>
      </c>
      <c r="B237" s="23" t="s">
        <v>25</v>
      </c>
      <c r="C237" s="23" t="s">
        <v>961</v>
      </c>
      <c r="D237" s="23" t="s">
        <v>962</v>
      </c>
      <c r="E237" s="23" t="s">
        <v>963</v>
      </c>
      <c r="F237" s="23" t="s">
        <v>964</v>
      </c>
      <c r="G237" s="23" t="s">
        <v>965</v>
      </c>
      <c r="H237" s="23">
        <v>415</v>
      </c>
      <c r="I237" s="23">
        <v>45</v>
      </c>
      <c r="J237" s="23">
        <v>3</v>
      </c>
      <c r="K237" s="23">
        <v>0</v>
      </c>
      <c r="L237" s="26" t="s">
        <v>966</v>
      </c>
      <c r="M237" s="26"/>
      <c r="N237" s="26"/>
    </row>
    <row r="238" spans="1:14" ht="68.25" customHeight="1">
      <c r="A238" s="23">
        <v>3</v>
      </c>
      <c r="B238" s="23" t="s">
        <v>25</v>
      </c>
      <c r="C238" s="23" t="s">
        <v>967</v>
      </c>
      <c r="D238" s="23" t="s">
        <v>968</v>
      </c>
      <c r="E238" s="23" t="s">
        <v>969</v>
      </c>
      <c r="F238" s="23" t="s">
        <v>970</v>
      </c>
      <c r="G238" s="23" t="s">
        <v>971</v>
      </c>
      <c r="H238" s="23">
        <v>335</v>
      </c>
      <c r="I238" s="23">
        <v>-65</v>
      </c>
      <c r="J238" s="23">
        <v>2</v>
      </c>
      <c r="K238" s="23">
        <v>1</v>
      </c>
      <c r="L238" s="26" t="s">
        <v>972</v>
      </c>
      <c r="M238" s="26"/>
      <c r="N238" s="26"/>
    </row>
    <row r="239" spans="1:14" ht="72" customHeight="1">
      <c r="A239" s="23">
        <f t="shared" ref="A239:A244" si="0">A238+1</f>
        <v>4</v>
      </c>
      <c r="B239" s="23" t="s">
        <v>25</v>
      </c>
      <c r="C239" s="23" t="s">
        <v>973</v>
      </c>
      <c r="D239" s="23" t="s">
        <v>973</v>
      </c>
      <c r="E239" s="23" t="s">
        <v>974</v>
      </c>
      <c r="F239" s="23" t="s">
        <v>975</v>
      </c>
      <c r="G239" s="23">
        <v>20</v>
      </c>
      <c r="H239" s="23">
        <v>460</v>
      </c>
      <c r="I239" s="23" t="s">
        <v>44</v>
      </c>
      <c r="J239" s="23" t="s">
        <v>49</v>
      </c>
      <c r="K239" s="23">
        <v>1</v>
      </c>
      <c r="L239" s="26" t="s">
        <v>976</v>
      </c>
      <c r="M239" s="26"/>
      <c r="N239" s="26"/>
    </row>
    <row r="240" spans="1:14" ht="55.5" customHeight="1">
      <c r="A240" s="23">
        <f t="shared" si="0"/>
        <v>5</v>
      </c>
      <c r="B240" s="23" t="s">
        <v>25</v>
      </c>
      <c r="C240" s="23" t="s">
        <v>977</v>
      </c>
      <c r="D240" s="23" t="s">
        <v>978</v>
      </c>
      <c r="E240" s="23" t="s">
        <v>979</v>
      </c>
      <c r="F240" s="23" t="s">
        <v>980</v>
      </c>
      <c r="G240" s="23" t="s">
        <v>981</v>
      </c>
      <c r="H240" s="23" t="s">
        <v>982</v>
      </c>
      <c r="I240" s="23">
        <v>-220</v>
      </c>
      <c r="J240" s="23">
        <v>3</v>
      </c>
      <c r="K240" s="23">
        <v>0</v>
      </c>
      <c r="L240" s="26" t="s">
        <v>983</v>
      </c>
      <c r="M240" s="26"/>
      <c r="N240" s="26"/>
    </row>
    <row r="241" spans="1:14" ht="78.75" customHeight="1">
      <c r="A241" s="23">
        <f t="shared" si="0"/>
        <v>6</v>
      </c>
      <c r="B241" s="23" t="s">
        <v>25</v>
      </c>
      <c r="C241" s="23" t="s">
        <v>984</v>
      </c>
      <c r="D241" s="23" t="s">
        <v>253</v>
      </c>
      <c r="E241" s="23" t="s">
        <v>985</v>
      </c>
      <c r="F241" s="23">
        <v>195</v>
      </c>
      <c r="G241" s="23">
        <v>13.5</v>
      </c>
      <c r="H241" s="23">
        <v>418</v>
      </c>
      <c r="I241" s="23">
        <v>-118</v>
      </c>
      <c r="J241" s="23">
        <v>3</v>
      </c>
      <c r="K241" s="23">
        <v>0</v>
      </c>
      <c r="L241" s="26" t="s">
        <v>986</v>
      </c>
      <c r="M241" s="26"/>
      <c r="N241" s="26"/>
    </row>
    <row r="242" spans="1:14" ht="67.5" customHeight="1">
      <c r="A242" s="23">
        <f t="shared" si="0"/>
        <v>7</v>
      </c>
      <c r="B242" s="23" t="s">
        <v>25</v>
      </c>
      <c r="C242" s="23" t="s">
        <v>987</v>
      </c>
      <c r="D242" s="23" t="s">
        <v>988</v>
      </c>
      <c r="E242" s="23" t="s">
        <v>989</v>
      </c>
      <c r="F242" s="23" t="s">
        <v>990</v>
      </c>
      <c r="G242" s="23" t="s">
        <v>991</v>
      </c>
      <c r="H242" s="23" t="s">
        <v>992</v>
      </c>
      <c r="I242" s="23">
        <v>-59</v>
      </c>
      <c r="J242" s="23">
        <v>3</v>
      </c>
      <c r="K242" s="23">
        <v>1</v>
      </c>
      <c r="L242" s="26" t="s">
        <v>993</v>
      </c>
      <c r="M242" s="26"/>
      <c r="N242" s="26"/>
    </row>
    <row r="243" spans="1:14" ht="63.75" customHeight="1">
      <c r="A243" s="23">
        <f t="shared" si="0"/>
        <v>8</v>
      </c>
      <c r="B243" s="23" t="s">
        <v>25</v>
      </c>
      <c r="C243" s="23" t="s">
        <v>994</v>
      </c>
      <c r="D243" s="23" t="s">
        <v>995</v>
      </c>
      <c r="E243" s="3" t="s">
        <v>996</v>
      </c>
      <c r="F243" s="23" t="s">
        <v>997</v>
      </c>
      <c r="G243" s="23" t="s">
        <v>998</v>
      </c>
      <c r="H243" s="23" t="s">
        <v>999</v>
      </c>
      <c r="I243" s="23">
        <v>-66</v>
      </c>
      <c r="J243" s="23">
        <v>2</v>
      </c>
      <c r="K243" s="23">
        <v>1</v>
      </c>
      <c r="L243" s="26" t="s">
        <v>1000</v>
      </c>
      <c r="M243" s="26"/>
      <c r="N243" s="26"/>
    </row>
    <row r="244" spans="1:14" ht="72" customHeight="1">
      <c r="A244" s="23">
        <f t="shared" si="0"/>
        <v>9</v>
      </c>
      <c r="B244" s="23" t="s">
        <v>25</v>
      </c>
      <c r="C244" s="23" t="s">
        <v>1001</v>
      </c>
      <c r="D244" s="23" t="s">
        <v>1001</v>
      </c>
      <c r="E244" s="23" t="s">
        <v>1002</v>
      </c>
      <c r="F244" s="23">
        <v>150</v>
      </c>
      <c r="G244" s="23">
        <v>18</v>
      </c>
      <c r="H244" s="23">
        <v>500</v>
      </c>
      <c r="I244" s="23">
        <v>-130</v>
      </c>
      <c r="J244" s="23">
        <v>2</v>
      </c>
      <c r="K244" s="23">
        <v>1</v>
      </c>
      <c r="L244" s="26" t="s">
        <v>1003</v>
      </c>
      <c r="M244" s="26"/>
      <c r="N244" s="26"/>
    </row>
    <row r="245" spans="1:14" ht="104.45" customHeight="1">
      <c r="A245" s="23" t="s">
        <v>105</v>
      </c>
      <c r="B245" s="23" t="s">
        <v>25</v>
      </c>
      <c r="C245" s="23" t="s">
        <v>1004</v>
      </c>
      <c r="D245" s="23" t="s">
        <v>1004</v>
      </c>
      <c r="E245" s="23" t="s">
        <v>1005</v>
      </c>
      <c r="F245" s="23">
        <v>40</v>
      </c>
      <c r="G245" s="23">
        <v>10.199999999999999</v>
      </c>
      <c r="H245" s="23">
        <v>380</v>
      </c>
      <c r="I245" s="23">
        <v>-35</v>
      </c>
      <c r="J245" s="23">
        <v>2</v>
      </c>
      <c r="K245" s="23">
        <v>0</v>
      </c>
      <c r="L245" s="26" t="s">
        <v>1006</v>
      </c>
      <c r="M245" s="26"/>
      <c r="N245" s="26"/>
    </row>
    <row r="246" spans="1:14" ht="55.5" customHeight="1">
      <c r="A246" s="23">
        <v>11</v>
      </c>
      <c r="B246" s="23" t="s">
        <v>25</v>
      </c>
      <c r="C246" s="23" t="s">
        <v>1007</v>
      </c>
      <c r="D246" s="23" t="s">
        <v>1008</v>
      </c>
      <c r="E246" s="23" t="s">
        <v>1009</v>
      </c>
      <c r="F246" s="23" t="s">
        <v>1010</v>
      </c>
      <c r="G246" s="23" t="s">
        <v>1011</v>
      </c>
      <c r="H246" s="23">
        <v>620</v>
      </c>
      <c r="I246" s="23" t="s">
        <v>44</v>
      </c>
      <c r="J246" s="23">
        <v>3</v>
      </c>
      <c r="K246" s="23">
        <v>0</v>
      </c>
      <c r="L246" s="26" t="s">
        <v>1012</v>
      </c>
      <c r="M246" s="26"/>
      <c r="N246" s="26"/>
    </row>
    <row r="247" spans="1:14" ht="57" customHeight="1">
      <c r="A247" s="23">
        <v>12</v>
      </c>
      <c r="B247" s="23" t="s">
        <v>25</v>
      </c>
      <c r="C247" s="23" t="s">
        <v>1013</v>
      </c>
      <c r="D247" s="23" t="s">
        <v>1014</v>
      </c>
      <c r="E247" s="23" t="s">
        <v>1015</v>
      </c>
      <c r="F247" s="23" t="s">
        <v>1016</v>
      </c>
      <c r="G247" s="23">
        <v>9</v>
      </c>
      <c r="H247" s="23">
        <v>410</v>
      </c>
      <c r="I247" s="23" t="s">
        <v>44</v>
      </c>
      <c r="J247" s="23">
        <v>3</v>
      </c>
      <c r="K247" s="23">
        <v>0</v>
      </c>
      <c r="L247" s="26" t="s">
        <v>1017</v>
      </c>
      <c r="M247" s="26"/>
      <c r="N247" s="26"/>
    </row>
    <row r="248" spans="1:14" ht="51.75" customHeight="1">
      <c r="A248" s="23">
        <v>13</v>
      </c>
      <c r="B248" s="23" t="s">
        <v>25</v>
      </c>
      <c r="C248" s="23" t="s">
        <v>1018</v>
      </c>
      <c r="D248" s="23" t="s">
        <v>253</v>
      </c>
      <c r="E248" s="23" t="s">
        <v>1019</v>
      </c>
      <c r="F248" s="23">
        <v>78</v>
      </c>
      <c r="G248" s="23">
        <v>10.5</v>
      </c>
      <c r="H248" s="23">
        <v>432</v>
      </c>
      <c r="I248" s="23" t="s">
        <v>44</v>
      </c>
      <c r="J248" s="23">
        <v>3</v>
      </c>
      <c r="K248" s="23">
        <v>0</v>
      </c>
      <c r="L248" s="26" t="s">
        <v>1020</v>
      </c>
      <c r="M248" s="26"/>
      <c r="N248" s="26"/>
    </row>
    <row r="249" spans="1:14" ht="53.25" customHeight="1">
      <c r="A249" s="23">
        <v>14</v>
      </c>
      <c r="B249" s="23" t="s">
        <v>25</v>
      </c>
      <c r="C249" s="23" t="s">
        <v>1021</v>
      </c>
      <c r="D249" s="23" t="s">
        <v>1022</v>
      </c>
      <c r="E249" s="23" t="s">
        <v>1023</v>
      </c>
      <c r="F249" s="23" t="s">
        <v>1024</v>
      </c>
      <c r="G249" s="23">
        <v>22</v>
      </c>
      <c r="H249" s="23" t="s">
        <v>1025</v>
      </c>
      <c r="I249" s="23">
        <v>-160</v>
      </c>
      <c r="J249" s="23">
        <v>1</v>
      </c>
      <c r="K249" s="23">
        <v>2</v>
      </c>
      <c r="L249" s="26" t="s">
        <v>1026</v>
      </c>
      <c r="M249" s="26"/>
      <c r="N249" s="26"/>
    </row>
    <row r="250" spans="1:14" ht="84.75" customHeight="1">
      <c r="A250" s="23">
        <v>15</v>
      </c>
      <c r="B250" s="23" t="s">
        <v>25</v>
      </c>
      <c r="C250" s="23" t="s">
        <v>1027</v>
      </c>
      <c r="D250" s="23" t="s">
        <v>1028</v>
      </c>
      <c r="E250" s="23" t="s">
        <v>1029</v>
      </c>
      <c r="F250" s="23" t="s">
        <v>1030</v>
      </c>
      <c r="G250" s="23" t="s">
        <v>1031</v>
      </c>
      <c r="H250" s="23" t="s">
        <v>1025</v>
      </c>
      <c r="I250" s="23">
        <v>-165</v>
      </c>
      <c r="J250" s="23">
        <v>3</v>
      </c>
      <c r="K250" s="23">
        <v>0</v>
      </c>
      <c r="L250" s="26" t="s">
        <v>1032</v>
      </c>
      <c r="M250" s="26"/>
      <c r="N250" s="26"/>
    </row>
    <row r="251" spans="1:14" ht="80.25" customHeight="1">
      <c r="A251" s="23">
        <v>16</v>
      </c>
      <c r="B251" s="23" t="s">
        <v>25</v>
      </c>
      <c r="C251" s="23" t="s">
        <v>1033</v>
      </c>
      <c r="D251" s="23" t="s">
        <v>1033</v>
      </c>
      <c r="E251" s="23" t="s">
        <v>1034</v>
      </c>
      <c r="F251" s="23">
        <v>220</v>
      </c>
      <c r="G251" s="23">
        <v>18.5</v>
      </c>
      <c r="H251" s="23">
        <v>475</v>
      </c>
      <c r="I251" s="23" t="s">
        <v>44</v>
      </c>
      <c r="J251" s="23">
        <v>2</v>
      </c>
      <c r="K251" s="23">
        <v>0</v>
      </c>
      <c r="L251" s="26" t="s">
        <v>1035</v>
      </c>
      <c r="M251" s="26"/>
      <c r="N251" s="26"/>
    </row>
    <row r="252" spans="1:14" ht="111.75" customHeight="1">
      <c r="A252" s="23" t="s">
        <v>1036</v>
      </c>
      <c r="B252" s="23" t="s">
        <v>25</v>
      </c>
      <c r="C252" s="23" t="s">
        <v>1037</v>
      </c>
      <c r="D252" s="23" t="s">
        <v>1038</v>
      </c>
      <c r="E252" s="23" t="s">
        <v>1039</v>
      </c>
      <c r="F252" s="23" t="s">
        <v>1040</v>
      </c>
      <c r="G252" s="23" t="s">
        <v>1041</v>
      </c>
      <c r="H252" s="23">
        <v>480</v>
      </c>
      <c r="I252" s="23" t="s">
        <v>44</v>
      </c>
      <c r="J252" s="23">
        <v>2</v>
      </c>
      <c r="K252" s="23">
        <v>0</v>
      </c>
      <c r="L252" s="26" t="s">
        <v>1042</v>
      </c>
      <c r="M252" s="26"/>
      <c r="N252" s="26"/>
    </row>
    <row r="253" spans="1:14" ht="89.25" customHeight="1">
      <c r="A253" s="23">
        <v>18</v>
      </c>
      <c r="B253" s="23" t="s">
        <v>25</v>
      </c>
      <c r="C253" s="23" t="s">
        <v>1043</v>
      </c>
      <c r="D253" s="23" t="s">
        <v>1043</v>
      </c>
      <c r="E253" s="23" t="s">
        <v>1044</v>
      </c>
      <c r="F253" s="23">
        <v>110</v>
      </c>
      <c r="G253" s="23">
        <v>16</v>
      </c>
      <c r="H253" s="23">
        <v>500</v>
      </c>
      <c r="I253" s="23">
        <v>-120</v>
      </c>
      <c r="J253" s="23">
        <v>1</v>
      </c>
      <c r="K253" s="23">
        <v>2</v>
      </c>
      <c r="L253" s="26" t="s">
        <v>1045</v>
      </c>
      <c r="M253" s="26"/>
      <c r="N253" s="26"/>
    </row>
    <row r="254" spans="1:14" ht="78" customHeight="1">
      <c r="A254" s="23">
        <v>19</v>
      </c>
      <c r="B254" s="23" t="s">
        <v>25</v>
      </c>
      <c r="C254" s="23" t="s">
        <v>1046</v>
      </c>
      <c r="D254" s="23" t="s">
        <v>1046</v>
      </c>
      <c r="E254" s="23" t="s">
        <v>1047</v>
      </c>
      <c r="F254" s="23">
        <v>90</v>
      </c>
      <c r="G254" s="23">
        <v>14.5</v>
      </c>
      <c r="H254" s="23">
        <v>397</v>
      </c>
      <c r="I254" s="23" t="s">
        <v>44</v>
      </c>
      <c r="J254" s="23">
        <v>2</v>
      </c>
      <c r="K254" s="23">
        <v>0</v>
      </c>
      <c r="L254" s="26" t="s">
        <v>1048</v>
      </c>
      <c r="M254" s="26"/>
      <c r="N254" s="26"/>
    </row>
    <row r="255" spans="1:14" ht="90.6" customHeight="1">
      <c r="A255" s="23" t="s">
        <v>1049</v>
      </c>
      <c r="B255" s="23" t="s">
        <v>25</v>
      </c>
      <c r="C255" s="23" t="s">
        <v>1050</v>
      </c>
      <c r="D255" s="23" t="s">
        <v>1050</v>
      </c>
      <c r="E255" s="23" t="s">
        <v>1051</v>
      </c>
      <c r="F255" s="23">
        <v>14</v>
      </c>
      <c r="G255" s="23">
        <v>5.4</v>
      </c>
      <c r="H255" s="23">
        <v>335</v>
      </c>
      <c r="I255" s="23" t="s">
        <v>44</v>
      </c>
      <c r="J255" s="23" t="s">
        <v>49</v>
      </c>
      <c r="K255" s="23">
        <v>0</v>
      </c>
      <c r="L255" s="26" t="s">
        <v>1052</v>
      </c>
      <c r="M255" s="26"/>
      <c r="N255" s="26"/>
    </row>
    <row r="256" spans="1:14" ht="54.95" customHeight="1">
      <c r="A256" s="23">
        <v>21</v>
      </c>
      <c r="B256" s="23" t="s">
        <v>25</v>
      </c>
      <c r="C256" s="23" t="s">
        <v>1053</v>
      </c>
      <c r="D256" s="23" t="s">
        <v>1054</v>
      </c>
      <c r="E256" s="23" t="s">
        <v>1055</v>
      </c>
      <c r="F256" s="23">
        <v>900</v>
      </c>
      <c r="G256" s="23">
        <v>41.5</v>
      </c>
      <c r="H256" s="23">
        <v>545</v>
      </c>
      <c r="I256" s="23">
        <v>-130</v>
      </c>
      <c r="J256" s="23">
        <v>2</v>
      </c>
      <c r="K256" s="23">
        <v>1</v>
      </c>
      <c r="L256" s="26" t="s">
        <v>1056</v>
      </c>
      <c r="M256" s="26"/>
      <c r="N256" s="26"/>
    </row>
    <row r="257" spans="1:14" ht="75.95" customHeight="1">
      <c r="A257" s="23">
        <v>22</v>
      </c>
      <c r="B257" s="23" t="s">
        <v>25</v>
      </c>
      <c r="C257" s="23" t="s">
        <v>1057</v>
      </c>
      <c r="D257" s="23" t="s">
        <v>1058</v>
      </c>
      <c r="E257" s="23" t="s">
        <v>1059</v>
      </c>
      <c r="F257" s="23" t="s">
        <v>1060</v>
      </c>
      <c r="G257" s="23" t="s">
        <v>1061</v>
      </c>
      <c r="H257" s="23">
        <v>580</v>
      </c>
      <c r="I257" s="23">
        <v>-105</v>
      </c>
      <c r="J257" s="23">
        <v>3</v>
      </c>
      <c r="K257" s="23">
        <v>0</v>
      </c>
      <c r="L257" s="26" t="s">
        <v>1062</v>
      </c>
      <c r="M257" s="26"/>
      <c r="N257" s="26"/>
    </row>
    <row r="258" spans="1:14" ht="46.5" customHeight="1">
      <c r="A258" s="23">
        <v>23</v>
      </c>
      <c r="B258" s="23" t="s">
        <v>25</v>
      </c>
      <c r="C258" s="23" t="s">
        <v>1063</v>
      </c>
      <c r="D258" s="23" t="s">
        <v>1064</v>
      </c>
      <c r="E258" s="23" t="s">
        <v>1065</v>
      </c>
      <c r="F258" s="23">
        <v>103</v>
      </c>
      <c r="G258" s="23">
        <v>16</v>
      </c>
      <c r="H258" s="23">
        <v>453</v>
      </c>
      <c r="I258" s="23">
        <v>-133</v>
      </c>
      <c r="J258" s="23">
        <v>1</v>
      </c>
      <c r="K258" s="23">
        <v>2</v>
      </c>
      <c r="L258" s="26" t="s">
        <v>1066</v>
      </c>
      <c r="M258" s="26"/>
      <c r="N258" s="26"/>
    </row>
    <row r="259" spans="1:14" ht="63" customHeight="1">
      <c r="A259" s="23">
        <v>24</v>
      </c>
      <c r="B259" s="23" t="s">
        <v>25</v>
      </c>
      <c r="C259" s="23" t="s">
        <v>1067</v>
      </c>
      <c r="D259" s="23" t="s">
        <v>1068</v>
      </c>
      <c r="E259" s="23" t="s">
        <v>1069</v>
      </c>
      <c r="F259" s="23" t="s">
        <v>1070</v>
      </c>
      <c r="G259" s="23" t="s">
        <v>1071</v>
      </c>
      <c r="H259" s="23" t="s">
        <v>1072</v>
      </c>
      <c r="I259" s="23">
        <v>-145</v>
      </c>
      <c r="J259" s="23">
        <v>3</v>
      </c>
      <c r="K259" s="23">
        <v>2</v>
      </c>
      <c r="L259" s="26" t="s">
        <v>1073</v>
      </c>
      <c r="M259" s="26"/>
      <c r="N259" s="26"/>
    </row>
    <row r="260" spans="1:14" ht="71.099999999999994" customHeight="1">
      <c r="A260" s="23" t="s">
        <v>1074</v>
      </c>
      <c r="B260" s="23" t="s">
        <v>25</v>
      </c>
      <c r="C260" s="23" t="s">
        <v>1075</v>
      </c>
      <c r="D260" s="23" t="s">
        <v>1076</v>
      </c>
      <c r="E260" s="23" t="s">
        <v>1077</v>
      </c>
      <c r="F260" s="23" t="s">
        <v>1078</v>
      </c>
      <c r="G260" s="23">
        <v>9</v>
      </c>
      <c r="H260" s="23" t="s">
        <v>1079</v>
      </c>
      <c r="I260" s="23">
        <v>-50</v>
      </c>
      <c r="J260" s="23">
        <v>2</v>
      </c>
      <c r="K260" s="23">
        <v>0</v>
      </c>
      <c r="L260" s="26" t="s">
        <v>1080</v>
      </c>
      <c r="M260" s="26"/>
      <c r="N260" s="26"/>
    </row>
    <row r="261" spans="1:14" ht="59.25" customHeight="1">
      <c r="A261" s="23">
        <v>26</v>
      </c>
      <c r="B261" s="23" t="s">
        <v>25</v>
      </c>
      <c r="C261" s="23" t="s">
        <v>1081</v>
      </c>
      <c r="D261" s="23" t="s">
        <v>1082</v>
      </c>
      <c r="E261" s="23" t="s">
        <v>1083</v>
      </c>
      <c r="F261" s="23" t="s">
        <v>1084</v>
      </c>
      <c r="G261" s="23">
        <v>11.9</v>
      </c>
      <c r="H261" s="23">
        <v>430</v>
      </c>
      <c r="I261" s="23">
        <v>-90</v>
      </c>
      <c r="J261" s="23">
        <v>2</v>
      </c>
      <c r="K261" s="23">
        <v>0</v>
      </c>
      <c r="L261" s="26" t="s">
        <v>1085</v>
      </c>
      <c r="M261" s="26"/>
      <c r="N261" s="26"/>
    </row>
    <row r="262" spans="1:14" ht="62.1" customHeight="1">
      <c r="A262" s="23">
        <v>27</v>
      </c>
      <c r="B262" s="23" t="s">
        <v>25</v>
      </c>
      <c r="C262" s="23" t="s">
        <v>1086</v>
      </c>
      <c r="D262" s="23" t="s">
        <v>1087</v>
      </c>
      <c r="E262" s="23" t="s">
        <v>1088</v>
      </c>
      <c r="F262" s="23" t="s">
        <v>1089</v>
      </c>
      <c r="G262" s="23">
        <v>11.6</v>
      </c>
      <c r="H262" s="23">
        <v>353</v>
      </c>
      <c r="I262" s="23">
        <v>-66</v>
      </c>
      <c r="J262" s="23">
        <v>1</v>
      </c>
      <c r="K262" s="23">
        <v>2</v>
      </c>
      <c r="L262" s="26" t="s">
        <v>1090</v>
      </c>
      <c r="M262" s="26"/>
      <c r="N262" s="26"/>
    </row>
    <row r="263" spans="1:14" ht="95.25" customHeight="1">
      <c r="A263" s="23" t="s">
        <v>930</v>
      </c>
      <c r="B263" s="23" t="s">
        <v>25</v>
      </c>
      <c r="C263" s="23" t="s">
        <v>1091</v>
      </c>
      <c r="D263" s="23" t="s">
        <v>1091</v>
      </c>
      <c r="E263" s="23" t="s">
        <v>1092</v>
      </c>
      <c r="F263" s="23">
        <v>25</v>
      </c>
      <c r="G263" s="23">
        <v>6</v>
      </c>
      <c r="H263" s="23">
        <v>357</v>
      </c>
      <c r="I263" s="23">
        <v>-92</v>
      </c>
      <c r="J263" s="23" t="s">
        <v>49</v>
      </c>
      <c r="K263" s="23">
        <v>0</v>
      </c>
      <c r="L263" s="26" t="s">
        <v>1093</v>
      </c>
      <c r="M263" s="26"/>
      <c r="N263" s="26"/>
    </row>
    <row r="264" spans="1:14" ht="80.25" customHeight="1">
      <c r="A264" s="23">
        <v>29</v>
      </c>
      <c r="B264" s="23" t="s">
        <v>25</v>
      </c>
      <c r="C264" s="23" t="s">
        <v>1094</v>
      </c>
      <c r="D264" s="23" t="s">
        <v>1095</v>
      </c>
      <c r="E264" s="23" t="s">
        <v>1096</v>
      </c>
      <c r="F264" s="23" t="s">
        <v>1097</v>
      </c>
      <c r="G264" s="23" t="s">
        <v>1098</v>
      </c>
      <c r="H264" s="23" t="s">
        <v>1099</v>
      </c>
      <c r="I264" s="23">
        <v>-60</v>
      </c>
      <c r="J264" s="23">
        <v>2</v>
      </c>
      <c r="K264" s="23">
        <v>1</v>
      </c>
      <c r="L264" s="26" t="s">
        <v>1100</v>
      </c>
      <c r="M264" s="26"/>
      <c r="N264" s="26"/>
    </row>
    <row r="265" spans="1:14" ht="65.45" customHeight="1">
      <c r="A265" s="23">
        <v>30</v>
      </c>
      <c r="B265" s="23" t="s">
        <v>25</v>
      </c>
      <c r="C265" s="23" t="s">
        <v>1101</v>
      </c>
      <c r="D265" s="23" t="s">
        <v>253</v>
      </c>
      <c r="E265" s="23" t="s">
        <v>1102</v>
      </c>
      <c r="F265" s="23">
        <v>350</v>
      </c>
      <c r="G265" s="23">
        <v>19</v>
      </c>
      <c r="H265" s="23">
        <v>500</v>
      </c>
      <c r="I265" s="23">
        <v>-106</v>
      </c>
      <c r="J265" s="23">
        <v>3</v>
      </c>
      <c r="K265" s="23">
        <v>0</v>
      </c>
      <c r="L265" s="26" t="s">
        <v>1103</v>
      </c>
      <c r="M265" s="26"/>
      <c r="N265" s="26"/>
    </row>
    <row r="266" spans="1:14" ht="155.25" customHeight="1">
      <c r="A266" s="23" t="s">
        <v>1104</v>
      </c>
      <c r="B266" s="23" t="s">
        <v>25</v>
      </c>
      <c r="C266" s="23" t="s">
        <v>1105</v>
      </c>
      <c r="D266" s="23" t="s">
        <v>1106</v>
      </c>
      <c r="E266" s="23" t="s">
        <v>1107</v>
      </c>
      <c r="F266" s="23" t="s">
        <v>1108</v>
      </c>
      <c r="G266" s="23">
        <v>22</v>
      </c>
      <c r="H266" s="23">
        <v>665</v>
      </c>
      <c r="I266" s="23">
        <v>-225</v>
      </c>
      <c r="J266" s="23">
        <v>2</v>
      </c>
      <c r="K266" s="23">
        <v>1</v>
      </c>
      <c r="L266" s="26" t="s">
        <v>1109</v>
      </c>
      <c r="M266" s="26"/>
      <c r="N266" s="26"/>
    </row>
    <row r="267" spans="1:14" ht="57" customHeight="1">
      <c r="A267" s="23">
        <v>32</v>
      </c>
      <c r="B267" s="23" t="s">
        <v>25</v>
      </c>
      <c r="C267" s="23" t="s">
        <v>1110</v>
      </c>
      <c r="D267" s="23" t="s">
        <v>1111</v>
      </c>
      <c r="E267" s="23" t="s">
        <v>1112</v>
      </c>
      <c r="F267" s="23" t="s">
        <v>1113</v>
      </c>
      <c r="G267" s="23">
        <v>9.3000000000000007</v>
      </c>
      <c r="H267" s="23">
        <v>420</v>
      </c>
      <c r="I267" s="23" t="s">
        <v>44</v>
      </c>
      <c r="J267" s="23">
        <v>3</v>
      </c>
      <c r="K267" s="23">
        <v>0</v>
      </c>
      <c r="L267" s="26" t="s">
        <v>1114</v>
      </c>
      <c r="M267" s="26"/>
      <c r="N267" s="26"/>
    </row>
    <row r="268" spans="1:14" ht="62.45" customHeight="1">
      <c r="A268" s="23">
        <v>33</v>
      </c>
      <c r="B268" s="23" t="s">
        <v>25</v>
      </c>
      <c r="C268" s="23" t="s">
        <v>1115</v>
      </c>
      <c r="D268" s="23" t="s">
        <v>1115</v>
      </c>
      <c r="E268" s="23" t="s">
        <v>1116</v>
      </c>
      <c r="F268" s="23">
        <v>48</v>
      </c>
      <c r="G268" s="23">
        <v>8</v>
      </c>
      <c r="H268" s="23">
        <v>440</v>
      </c>
      <c r="I268" s="23">
        <v>-85</v>
      </c>
      <c r="J268" s="23">
        <v>1</v>
      </c>
      <c r="K268" s="23">
        <v>0</v>
      </c>
      <c r="L268" s="26" t="s">
        <v>1117</v>
      </c>
      <c r="M268" s="26"/>
      <c r="N268" s="26"/>
    </row>
    <row r="269" spans="1:14" ht="96.6" customHeight="1">
      <c r="A269" s="23">
        <v>34</v>
      </c>
      <c r="B269" s="23" t="s">
        <v>25</v>
      </c>
      <c r="C269" s="23" t="s">
        <v>1118</v>
      </c>
      <c r="D269" s="23" t="s">
        <v>1119</v>
      </c>
      <c r="E269" s="23" t="s">
        <v>1120</v>
      </c>
      <c r="F269" s="23" t="s">
        <v>1121</v>
      </c>
      <c r="G269" s="23">
        <v>11.3</v>
      </c>
      <c r="H269" s="23">
        <v>445</v>
      </c>
      <c r="I269" s="23" t="s">
        <v>44</v>
      </c>
      <c r="J269" s="23">
        <v>3</v>
      </c>
      <c r="K269" s="23">
        <v>1</v>
      </c>
      <c r="L269" s="26" t="s">
        <v>1122</v>
      </c>
      <c r="M269" s="26"/>
      <c r="N269" s="26"/>
    </row>
    <row r="270" spans="1:14" ht="62.45" customHeight="1">
      <c r="A270" s="23" t="s">
        <v>1123</v>
      </c>
      <c r="B270" s="23" t="s">
        <v>25</v>
      </c>
      <c r="C270" s="23" t="s">
        <v>1124</v>
      </c>
      <c r="D270" s="23" t="s">
        <v>1125</v>
      </c>
      <c r="E270" s="23" t="s">
        <v>1126</v>
      </c>
      <c r="F270" s="23" t="s">
        <v>1127</v>
      </c>
      <c r="G270" s="23" t="s">
        <v>1128</v>
      </c>
      <c r="H270" s="23" t="s">
        <v>1129</v>
      </c>
      <c r="I270" s="23">
        <v>-85</v>
      </c>
      <c r="J270" s="23">
        <v>3</v>
      </c>
      <c r="K270" s="23">
        <v>0</v>
      </c>
      <c r="L270" s="26" t="s">
        <v>1130</v>
      </c>
      <c r="M270" s="26"/>
      <c r="N270" s="26"/>
    </row>
    <row r="271" spans="1:14" ht="104.45" customHeight="1">
      <c r="A271" s="23" t="s">
        <v>1131</v>
      </c>
      <c r="B271" s="23" t="s">
        <v>25</v>
      </c>
      <c r="C271" s="23" t="s">
        <v>1132</v>
      </c>
      <c r="D271" s="23" t="s">
        <v>1132</v>
      </c>
      <c r="E271" s="23" t="s">
        <v>1133</v>
      </c>
      <c r="F271" s="23">
        <v>88</v>
      </c>
      <c r="G271" s="23">
        <v>12.3</v>
      </c>
      <c r="H271" s="23">
        <v>420</v>
      </c>
      <c r="I271" s="23">
        <v>43</v>
      </c>
      <c r="J271" s="23">
        <v>2</v>
      </c>
      <c r="K271" s="23">
        <v>1</v>
      </c>
      <c r="L271" s="26" t="s">
        <v>1134</v>
      </c>
      <c r="M271" s="26"/>
      <c r="N271" s="26"/>
    </row>
    <row r="272" spans="1:14" ht="60.75" customHeight="1">
      <c r="A272" s="23">
        <v>37</v>
      </c>
      <c r="B272" s="23" t="s">
        <v>25</v>
      </c>
      <c r="C272" s="23" t="s">
        <v>1135</v>
      </c>
      <c r="D272" s="23" t="s">
        <v>1136</v>
      </c>
      <c r="E272" s="23" t="s">
        <v>1137</v>
      </c>
      <c r="F272" s="23">
        <v>411.81</v>
      </c>
      <c r="G272" s="23">
        <v>29.5</v>
      </c>
      <c r="H272" s="23" t="s">
        <v>1138</v>
      </c>
      <c r="I272" s="23">
        <v>-210</v>
      </c>
      <c r="J272" s="23">
        <v>1</v>
      </c>
      <c r="K272" s="23">
        <v>2</v>
      </c>
      <c r="L272" s="26" t="s">
        <v>1139</v>
      </c>
      <c r="M272" s="26"/>
      <c r="N272" s="26"/>
    </row>
    <row r="273" spans="1:14" ht="60.95" customHeight="1">
      <c r="A273" s="23" t="s">
        <v>1140</v>
      </c>
      <c r="B273" s="23" t="s">
        <v>25</v>
      </c>
      <c r="C273" s="23" t="s">
        <v>1141</v>
      </c>
      <c r="D273" s="23" t="s">
        <v>1141</v>
      </c>
      <c r="E273" s="23" t="s">
        <v>1142</v>
      </c>
      <c r="F273" s="23">
        <v>90</v>
      </c>
      <c r="G273" s="23">
        <v>12.2</v>
      </c>
      <c r="H273" s="23">
        <v>420</v>
      </c>
      <c r="I273" s="23" t="s">
        <v>44</v>
      </c>
      <c r="J273" s="23">
        <v>2</v>
      </c>
      <c r="K273" s="23">
        <v>0</v>
      </c>
      <c r="L273" s="26" t="s">
        <v>1143</v>
      </c>
      <c r="M273" s="26"/>
      <c r="N273" s="26"/>
    </row>
    <row r="274" spans="1:14" ht="87" customHeight="1">
      <c r="A274" s="23" t="s">
        <v>1144</v>
      </c>
      <c r="B274" s="23" t="s">
        <v>25</v>
      </c>
      <c r="C274" s="23" t="s">
        <v>1145</v>
      </c>
      <c r="D274" s="23" t="s">
        <v>1145</v>
      </c>
      <c r="E274" s="23" t="s">
        <v>1146</v>
      </c>
      <c r="F274" s="23">
        <v>14</v>
      </c>
      <c r="G274" s="23">
        <v>3.5</v>
      </c>
      <c r="H274" s="23">
        <v>428</v>
      </c>
      <c r="I274" s="23">
        <v>-78</v>
      </c>
      <c r="J274" s="23" t="s">
        <v>49</v>
      </c>
      <c r="K274" s="23">
        <v>0</v>
      </c>
      <c r="L274" s="26" t="s">
        <v>1147</v>
      </c>
      <c r="M274" s="26"/>
      <c r="N274" s="26"/>
    </row>
    <row r="275" spans="1:14" ht="45.75" customHeight="1">
      <c r="A275" s="23">
        <v>40</v>
      </c>
      <c r="B275" s="23" t="s">
        <v>25</v>
      </c>
      <c r="C275" s="23" t="s">
        <v>1148</v>
      </c>
      <c r="D275" s="23" t="s">
        <v>1149</v>
      </c>
      <c r="E275" s="23" t="s">
        <v>1150</v>
      </c>
      <c r="F275" s="23" t="s">
        <v>1151</v>
      </c>
      <c r="G275" s="23" t="s">
        <v>1152</v>
      </c>
      <c r="H275" s="23" t="s">
        <v>322</v>
      </c>
      <c r="I275" s="23">
        <v>-120</v>
      </c>
      <c r="J275" s="23">
        <v>3</v>
      </c>
      <c r="K275" s="23">
        <v>0</v>
      </c>
      <c r="L275" s="26" t="s">
        <v>1153</v>
      </c>
      <c r="M275" s="26"/>
      <c r="N275" s="26"/>
    </row>
    <row r="276" spans="1:14" ht="32.450000000000003" customHeight="1">
      <c r="A276" s="23"/>
      <c r="B276" s="23"/>
      <c r="C276" s="23"/>
      <c r="D276" s="23"/>
      <c r="E276" s="23"/>
      <c r="F276" s="23"/>
      <c r="G276" s="23"/>
      <c r="H276" s="23"/>
      <c r="I276" s="23"/>
      <c r="J276" s="23"/>
      <c r="K276" s="23"/>
      <c r="L276" s="23"/>
      <c r="M276" s="23"/>
      <c r="N276" s="23"/>
    </row>
    <row r="277" spans="1:14" ht="92.1" customHeight="1">
      <c r="A277" s="23">
        <v>1</v>
      </c>
      <c r="B277" s="23" t="s">
        <v>30</v>
      </c>
      <c r="C277" s="23" t="s">
        <v>1154</v>
      </c>
      <c r="D277" s="23" t="s">
        <v>1154</v>
      </c>
      <c r="E277" s="23" t="s">
        <v>1155</v>
      </c>
      <c r="F277" s="23">
        <v>64</v>
      </c>
      <c r="G277" s="23">
        <v>10.7</v>
      </c>
      <c r="H277" s="23">
        <v>320</v>
      </c>
      <c r="I277" s="23">
        <v>35</v>
      </c>
      <c r="J277" s="23" t="s">
        <v>49</v>
      </c>
      <c r="K277" s="23">
        <v>1</v>
      </c>
      <c r="L277" s="26" t="s">
        <v>1156</v>
      </c>
      <c r="M277" s="26"/>
      <c r="N277" s="26"/>
    </row>
    <row r="278" spans="1:14" ht="86.1" customHeight="1">
      <c r="A278" s="23">
        <v>2</v>
      </c>
      <c r="B278" s="23" t="s">
        <v>30</v>
      </c>
      <c r="C278" s="23" t="s">
        <v>1157</v>
      </c>
      <c r="D278" s="23" t="s">
        <v>1158</v>
      </c>
      <c r="E278" s="23" t="s">
        <v>1159</v>
      </c>
      <c r="F278" s="23">
        <v>350</v>
      </c>
      <c r="G278" s="23" t="s">
        <v>1160</v>
      </c>
      <c r="H278" s="23">
        <v>470</v>
      </c>
      <c r="I278" s="23">
        <v>145</v>
      </c>
      <c r="J278" s="23">
        <v>3</v>
      </c>
      <c r="K278" s="23">
        <v>0</v>
      </c>
      <c r="L278" s="26" t="s">
        <v>1161</v>
      </c>
      <c r="M278" s="26"/>
      <c r="N278" s="26"/>
    </row>
    <row r="279" spans="1:14" ht="73.5" customHeight="1">
      <c r="A279" s="23">
        <v>3</v>
      </c>
      <c r="B279" s="23" t="s">
        <v>30</v>
      </c>
      <c r="C279" s="23" t="s">
        <v>1162</v>
      </c>
      <c r="D279" s="23" t="s">
        <v>1163</v>
      </c>
      <c r="E279" s="23" t="s">
        <v>1164</v>
      </c>
      <c r="F279" s="23" t="s">
        <v>1165</v>
      </c>
      <c r="G279" s="23" t="s">
        <v>1166</v>
      </c>
      <c r="H279" s="23" t="s">
        <v>1167</v>
      </c>
      <c r="I279" s="23" t="s">
        <v>44</v>
      </c>
      <c r="J279" s="23">
        <v>3</v>
      </c>
      <c r="K279" s="23">
        <v>0</v>
      </c>
      <c r="L279" s="26" t="s">
        <v>1168</v>
      </c>
      <c r="M279" s="26"/>
      <c r="N279" s="26"/>
    </row>
    <row r="280" spans="1:14" ht="92.45" customHeight="1">
      <c r="A280" s="23">
        <v>4</v>
      </c>
      <c r="B280" s="23" t="s">
        <v>30</v>
      </c>
      <c r="C280" s="23" t="s">
        <v>1169</v>
      </c>
      <c r="D280" s="23" t="s">
        <v>1169</v>
      </c>
      <c r="E280" s="23" t="s">
        <v>1170</v>
      </c>
      <c r="F280" s="23">
        <v>160</v>
      </c>
      <c r="G280" s="23">
        <v>18</v>
      </c>
      <c r="H280" s="23">
        <v>460</v>
      </c>
      <c r="I280" s="23" t="s">
        <v>44</v>
      </c>
      <c r="J280" s="23" t="s">
        <v>49</v>
      </c>
      <c r="K280" s="23">
        <v>1</v>
      </c>
      <c r="L280" s="26" t="s">
        <v>1171</v>
      </c>
      <c r="M280" s="26"/>
      <c r="N280" s="26"/>
    </row>
    <row r="281" spans="1:14" ht="50.25" customHeight="1">
      <c r="A281" s="23" t="s">
        <v>39</v>
      </c>
      <c r="B281" s="23" t="s">
        <v>30</v>
      </c>
      <c r="C281" s="23" t="s">
        <v>1172</v>
      </c>
      <c r="D281" s="23" t="s">
        <v>1172</v>
      </c>
      <c r="E281" s="23" t="s">
        <v>1173</v>
      </c>
      <c r="F281" s="23">
        <v>54</v>
      </c>
      <c r="G281" s="23">
        <v>10.5</v>
      </c>
      <c r="H281" s="23">
        <v>355</v>
      </c>
      <c r="I281" s="23" t="s">
        <v>44</v>
      </c>
      <c r="J281" s="23">
        <v>2</v>
      </c>
      <c r="K281" s="23">
        <v>0</v>
      </c>
      <c r="L281" s="26" t="s">
        <v>1174</v>
      </c>
      <c r="M281" s="26"/>
      <c r="N281" s="26"/>
    </row>
    <row r="282" spans="1:14" ht="54.6" customHeight="1">
      <c r="A282" s="23">
        <v>6</v>
      </c>
      <c r="B282" s="23" t="s">
        <v>30</v>
      </c>
      <c r="C282" s="23" t="s">
        <v>1175</v>
      </c>
      <c r="D282" s="23" t="s">
        <v>1176</v>
      </c>
      <c r="E282" s="23" t="s">
        <v>1177</v>
      </c>
      <c r="F282" s="23" t="s">
        <v>1178</v>
      </c>
      <c r="G282" s="23" t="s">
        <v>1179</v>
      </c>
      <c r="H282" s="23">
        <v>473</v>
      </c>
      <c r="I282" s="23">
        <v>-53</v>
      </c>
      <c r="J282" s="23">
        <v>3</v>
      </c>
      <c r="K282" s="23">
        <v>0</v>
      </c>
      <c r="L282" s="26" t="s">
        <v>1180</v>
      </c>
      <c r="M282" s="26"/>
      <c r="N282" s="26"/>
    </row>
    <row r="283" spans="1:14" ht="76.5" customHeight="1">
      <c r="A283" s="23">
        <v>7</v>
      </c>
      <c r="B283" s="23" t="s">
        <v>30</v>
      </c>
      <c r="C283" s="23" t="s">
        <v>1181</v>
      </c>
      <c r="D283" s="23" t="s">
        <v>253</v>
      </c>
      <c r="E283" s="23" t="s">
        <v>1182</v>
      </c>
      <c r="F283" s="23">
        <v>70</v>
      </c>
      <c r="G283" s="23">
        <v>8</v>
      </c>
      <c r="H283" s="23">
        <v>430</v>
      </c>
      <c r="I283" s="23">
        <v>-93</v>
      </c>
      <c r="J283" s="23">
        <v>3</v>
      </c>
      <c r="K283" s="23">
        <v>0</v>
      </c>
      <c r="L283" s="26" t="s">
        <v>1183</v>
      </c>
      <c r="M283" s="26"/>
      <c r="N283" s="26"/>
    </row>
    <row r="284" spans="1:14" ht="70.5" customHeight="1">
      <c r="A284" s="23">
        <v>8</v>
      </c>
      <c r="B284" s="23" t="s">
        <v>30</v>
      </c>
      <c r="C284" s="23" t="s">
        <v>1184</v>
      </c>
      <c r="D284" s="23" t="s">
        <v>1185</v>
      </c>
      <c r="E284" s="23" t="s">
        <v>1186</v>
      </c>
      <c r="F284" s="23" t="s">
        <v>1187</v>
      </c>
      <c r="G284" s="23">
        <v>19.5</v>
      </c>
      <c r="H284" s="23" t="s">
        <v>1188</v>
      </c>
      <c r="I284" s="23">
        <v>-104</v>
      </c>
      <c r="J284" s="23">
        <v>1</v>
      </c>
      <c r="K284" s="23">
        <v>2</v>
      </c>
      <c r="L284" s="26" t="s">
        <v>1189</v>
      </c>
      <c r="M284" s="26"/>
      <c r="N284" s="26"/>
    </row>
    <row r="285" spans="1:14" ht="77.25" customHeight="1">
      <c r="A285" s="23" t="s">
        <v>1190</v>
      </c>
      <c r="B285" s="23" t="s">
        <v>30</v>
      </c>
      <c r="C285" s="23" t="s">
        <v>1191</v>
      </c>
      <c r="D285" s="23" t="s">
        <v>1191</v>
      </c>
      <c r="E285" s="23" t="s">
        <v>1192</v>
      </c>
      <c r="F285" s="23">
        <v>98</v>
      </c>
      <c r="G285" s="23">
        <v>13</v>
      </c>
      <c r="H285" s="23">
        <v>390</v>
      </c>
      <c r="I285" s="23" t="s">
        <v>44</v>
      </c>
      <c r="J285" s="23">
        <v>1</v>
      </c>
      <c r="K285" s="23">
        <v>1</v>
      </c>
      <c r="L285" s="26" t="s">
        <v>1193</v>
      </c>
      <c r="M285" s="26"/>
      <c r="N285" s="26"/>
    </row>
    <row r="286" spans="1:14" ht="49.5" customHeight="1">
      <c r="A286" s="23">
        <v>10</v>
      </c>
      <c r="B286" s="23" t="s">
        <v>30</v>
      </c>
      <c r="C286" s="23" t="s">
        <v>1194</v>
      </c>
      <c r="D286" s="23" t="s">
        <v>1195</v>
      </c>
      <c r="E286" s="23" t="s">
        <v>1196</v>
      </c>
      <c r="F286" s="23" t="s">
        <v>1197</v>
      </c>
      <c r="G286" s="23" t="s">
        <v>1198</v>
      </c>
      <c r="H286" s="23" t="s">
        <v>1199</v>
      </c>
      <c r="I286" s="23">
        <v>-80</v>
      </c>
      <c r="J286" s="23">
        <v>3</v>
      </c>
      <c r="K286" s="23">
        <v>0</v>
      </c>
      <c r="L286" s="26" t="s">
        <v>1200</v>
      </c>
      <c r="M286" s="26"/>
      <c r="N286" s="26"/>
    </row>
    <row r="287" spans="1:14" ht="67.5" customHeight="1">
      <c r="A287" s="23">
        <v>11</v>
      </c>
      <c r="B287" s="23" t="s">
        <v>30</v>
      </c>
      <c r="C287" s="23" t="s">
        <v>1201</v>
      </c>
      <c r="D287" s="23" t="s">
        <v>1201</v>
      </c>
      <c r="E287" s="23" t="s">
        <v>1202</v>
      </c>
      <c r="F287" s="23">
        <v>80</v>
      </c>
      <c r="G287" s="23">
        <v>10.7</v>
      </c>
      <c r="H287" s="23">
        <v>650</v>
      </c>
      <c r="I287" s="23">
        <v>-150</v>
      </c>
      <c r="J287" s="23">
        <v>2</v>
      </c>
      <c r="K287" s="23">
        <v>0</v>
      </c>
      <c r="L287" s="26" t="s">
        <v>1203</v>
      </c>
      <c r="M287" s="26"/>
      <c r="N287" s="26"/>
    </row>
    <row r="288" spans="1:14" ht="59.1" customHeight="1">
      <c r="A288" s="23">
        <v>12</v>
      </c>
      <c r="B288" s="23" t="s">
        <v>30</v>
      </c>
      <c r="C288" s="23" t="s">
        <v>1204</v>
      </c>
      <c r="D288" s="23" t="s">
        <v>1205</v>
      </c>
      <c r="E288" s="23" t="s">
        <v>1206</v>
      </c>
      <c r="F288" s="23">
        <v>103</v>
      </c>
      <c r="G288" s="23">
        <v>12</v>
      </c>
      <c r="H288" s="23">
        <v>505</v>
      </c>
      <c r="I288" s="23">
        <v>-205</v>
      </c>
      <c r="J288" s="23">
        <v>3</v>
      </c>
      <c r="K288" s="23">
        <v>0</v>
      </c>
      <c r="L288" s="26" t="s">
        <v>1207</v>
      </c>
      <c r="M288" s="26"/>
      <c r="N288" s="26"/>
    </row>
    <row r="289" spans="1:14" ht="66.95" customHeight="1">
      <c r="A289" s="23" t="s">
        <v>854</v>
      </c>
      <c r="B289" s="23" t="s">
        <v>30</v>
      </c>
      <c r="C289" s="23" t="s">
        <v>1208</v>
      </c>
      <c r="D289" s="23" t="s">
        <v>1208</v>
      </c>
      <c r="E289" s="23" t="s">
        <v>1209</v>
      </c>
      <c r="F289" s="23">
        <v>150</v>
      </c>
      <c r="G289" s="23">
        <v>11.3</v>
      </c>
      <c r="H289" s="23">
        <v>700</v>
      </c>
      <c r="I289" s="23" t="s">
        <v>44</v>
      </c>
      <c r="J289" s="23" t="s">
        <v>49</v>
      </c>
      <c r="K289" s="23">
        <v>1</v>
      </c>
      <c r="L289" s="26" t="s">
        <v>1210</v>
      </c>
      <c r="M289" s="26"/>
      <c r="N289" s="26"/>
    </row>
    <row r="290" spans="1:14" ht="65.099999999999994" customHeight="1">
      <c r="A290" s="23">
        <v>14</v>
      </c>
      <c r="B290" s="23" t="s">
        <v>30</v>
      </c>
      <c r="C290" s="23" t="s">
        <v>1211</v>
      </c>
      <c r="D290" s="23" t="s">
        <v>1211</v>
      </c>
      <c r="E290" s="23" t="s">
        <v>1212</v>
      </c>
      <c r="F290" s="23">
        <v>90</v>
      </c>
      <c r="G290" s="23">
        <v>12.5</v>
      </c>
      <c r="H290" s="23">
        <v>416</v>
      </c>
      <c r="I290" s="23">
        <v>-126</v>
      </c>
      <c r="J290" s="23">
        <v>3</v>
      </c>
      <c r="K290" s="23">
        <v>0</v>
      </c>
      <c r="L290" s="26" t="s">
        <v>1213</v>
      </c>
      <c r="M290" s="26"/>
      <c r="N290" s="26"/>
    </row>
    <row r="291" spans="1:14" ht="58.5" customHeight="1">
      <c r="A291" s="23">
        <v>15</v>
      </c>
      <c r="B291" s="23" t="s">
        <v>30</v>
      </c>
      <c r="C291" s="23" t="s">
        <v>1214</v>
      </c>
      <c r="D291" s="23" t="s">
        <v>1215</v>
      </c>
      <c r="E291" s="23" t="s">
        <v>1216</v>
      </c>
      <c r="F291" s="23" t="s">
        <v>1217</v>
      </c>
      <c r="G291" s="23" t="s">
        <v>1218</v>
      </c>
      <c r="H291" s="23" t="s">
        <v>1219</v>
      </c>
      <c r="I291" s="23">
        <v>-150</v>
      </c>
      <c r="J291" s="23">
        <v>3</v>
      </c>
      <c r="K291" s="23">
        <v>0</v>
      </c>
      <c r="L291" s="26" t="s">
        <v>1220</v>
      </c>
      <c r="M291" s="26"/>
      <c r="N291" s="26"/>
    </row>
    <row r="292" spans="1:14" ht="52.5" customHeight="1">
      <c r="A292" s="23" t="s">
        <v>182</v>
      </c>
      <c r="B292" s="23" t="s">
        <v>30</v>
      </c>
      <c r="C292" s="23" t="s">
        <v>1221</v>
      </c>
      <c r="D292" s="23" t="s">
        <v>1222</v>
      </c>
      <c r="E292" s="23" t="s">
        <v>1223</v>
      </c>
      <c r="F292" s="23" t="s">
        <v>1224</v>
      </c>
      <c r="G292" s="23" t="s">
        <v>1225</v>
      </c>
      <c r="H292" s="23">
        <v>600</v>
      </c>
      <c r="I292" s="23">
        <v>-160</v>
      </c>
      <c r="J292" s="23">
        <v>3</v>
      </c>
      <c r="K292" s="23">
        <v>0</v>
      </c>
      <c r="L292" s="26" t="s">
        <v>1226</v>
      </c>
      <c r="M292" s="26"/>
      <c r="N292" s="26"/>
    </row>
    <row r="293" spans="1:14" ht="96.75" customHeight="1">
      <c r="A293" s="23">
        <v>17</v>
      </c>
      <c r="B293" s="23" t="s">
        <v>30</v>
      </c>
      <c r="C293" s="23" t="s">
        <v>1227</v>
      </c>
      <c r="D293" s="23" t="s">
        <v>1228</v>
      </c>
      <c r="E293" s="23" t="s">
        <v>1229</v>
      </c>
      <c r="F293" s="23" t="s">
        <v>1230</v>
      </c>
      <c r="G293" s="23" t="s">
        <v>1231</v>
      </c>
      <c r="H293" s="23" t="s">
        <v>1232</v>
      </c>
      <c r="I293" s="23" t="s">
        <v>44</v>
      </c>
      <c r="J293" s="23">
        <v>3</v>
      </c>
      <c r="K293" s="23">
        <v>1</v>
      </c>
      <c r="L293" s="26" t="s">
        <v>1233</v>
      </c>
      <c r="M293" s="26"/>
      <c r="N293" s="26"/>
    </row>
    <row r="294" spans="1:14" ht="109.5" customHeight="1">
      <c r="A294" s="23">
        <v>18</v>
      </c>
      <c r="B294" s="23" t="s">
        <v>30</v>
      </c>
      <c r="C294" s="23" t="s">
        <v>1234</v>
      </c>
      <c r="D294" s="23" t="s">
        <v>1235</v>
      </c>
      <c r="E294" s="23" t="s">
        <v>1236</v>
      </c>
      <c r="F294" s="23" t="s">
        <v>1237</v>
      </c>
      <c r="G294" s="23" t="s">
        <v>1238</v>
      </c>
      <c r="H294" s="23" t="s">
        <v>1239</v>
      </c>
      <c r="I294" s="23">
        <v>-20</v>
      </c>
      <c r="J294" s="23">
        <v>2</v>
      </c>
      <c r="K294" s="23">
        <v>1</v>
      </c>
      <c r="L294" s="26" t="s">
        <v>1240</v>
      </c>
      <c r="M294" s="26"/>
      <c r="N294" s="26"/>
    </row>
    <row r="295" spans="1:14" ht="61.5" customHeight="1">
      <c r="A295" s="23">
        <v>19</v>
      </c>
      <c r="B295" s="23" t="s">
        <v>30</v>
      </c>
      <c r="C295" s="23" t="s">
        <v>1241</v>
      </c>
      <c r="D295" s="23" t="s">
        <v>1242</v>
      </c>
      <c r="E295" s="23" t="s">
        <v>1243</v>
      </c>
      <c r="F295" s="23" t="s">
        <v>1244</v>
      </c>
      <c r="G295" s="23" t="s">
        <v>1245</v>
      </c>
      <c r="H295" s="23" t="s">
        <v>1246</v>
      </c>
      <c r="I295" s="23">
        <v>-133</v>
      </c>
      <c r="J295" s="23">
        <v>3</v>
      </c>
      <c r="K295" s="23">
        <v>1</v>
      </c>
      <c r="L295" s="26" t="s">
        <v>1247</v>
      </c>
      <c r="M295" s="26"/>
      <c r="N295" s="26"/>
    </row>
    <row r="296" spans="1:14" ht="92.45" customHeight="1">
      <c r="A296" s="23">
        <v>20</v>
      </c>
      <c r="B296" s="23" t="s">
        <v>30</v>
      </c>
      <c r="C296" s="23" t="s">
        <v>1248</v>
      </c>
      <c r="D296" s="23" t="s">
        <v>1248</v>
      </c>
      <c r="E296" s="23" t="s">
        <v>1249</v>
      </c>
      <c r="F296" s="23">
        <v>39</v>
      </c>
      <c r="G296" s="23">
        <v>9.3000000000000007</v>
      </c>
      <c r="H296" s="23">
        <v>310</v>
      </c>
      <c r="I296" s="23" t="s">
        <v>44</v>
      </c>
      <c r="J296" s="23">
        <v>2</v>
      </c>
      <c r="K296" s="23">
        <v>0</v>
      </c>
      <c r="L296" s="26" t="s">
        <v>1250</v>
      </c>
      <c r="M296" s="26"/>
      <c r="N296" s="26"/>
    </row>
    <row r="297" spans="1:14" ht="64.5" customHeight="1">
      <c r="A297" s="23">
        <v>21</v>
      </c>
      <c r="B297" s="23" t="s">
        <v>30</v>
      </c>
      <c r="C297" s="23" t="s">
        <v>1251</v>
      </c>
      <c r="D297" s="23" t="s">
        <v>1251</v>
      </c>
      <c r="E297" s="23" t="s">
        <v>1252</v>
      </c>
      <c r="F297" s="23">
        <v>205</v>
      </c>
      <c r="G297" s="23">
        <v>15.2</v>
      </c>
      <c r="H297" s="23">
        <v>420</v>
      </c>
      <c r="I297" s="23">
        <v>-92</v>
      </c>
      <c r="J297" s="23">
        <v>3</v>
      </c>
      <c r="K297" s="23">
        <v>0</v>
      </c>
      <c r="L297" s="26" t="s">
        <v>1253</v>
      </c>
      <c r="M297" s="26"/>
      <c r="N297" s="26"/>
    </row>
    <row r="298" spans="1:14" ht="64.5" customHeight="1">
      <c r="A298" s="23">
        <v>22</v>
      </c>
      <c r="B298" s="23" t="s">
        <v>30</v>
      </c>
      <c r="C298" s="23" t="s">
        <v>1254</v>
      </c>
      <c r="D298" s="23" t="s">
        <v>1255</v>
      </c>
      <c r="E298" s="23" t="s">
        <v>1256</v>
      </c>
      <c r="F298" s="23" t="s">
        <v>1257</v>
      </c>
      <c r="G298" s="23" t="s">
        <v>1258</v>
      </c>
      <c r="H298" s="23">
        <v>740</v>
      </c>
      <c r="I298" s="23">
        <v>-200</v>
      </c>
      <c r="J298" s="23">
        <v>3</v>
      </c>
      <c r="K298" s="23">
        <v>1</v>
      </c>
      <c r="L298" s="26" t="s">
        <v>1259</v>
      </c>
      <c r="M298" s="26"/>
      <c r="N298" s="26"/>
    </row>
    <row r="299" spans="1:14" ht="84" customHeight="1">
      <c r="A299" s="23">
        <v>23</v>
      </c>
      <c r="B299" s="23" t="s">
        <v>30</v>
      </c>
      <c r="C299" s="23" t="s">
        <v>1260</v>
      </c>
      <c r="D299" s="23" t="s">
        <v>1261</v>
      </c>
      <c r="E299" s="23" t="s">
        <v>1262</v>
      </c>
      <c r="F299" s="23" t="s">
        <v>1263</v>
      </c>
      <c r="G299" s="23">
        <v>25.5</v>
      </c>
      <c r="H299" s="23" t="s">
        <v>1264</v>
      </c>
      <c r="I299" s="23" t="s">
        <v>1265</v>
      </c>
      <c r="J299" s="23">
        <v>1</v>
      </c>
      <c r="K299" s="23">
        <v>2</v>
      </c>
      <c r="L299" s="26" t="s">
        <v>1266</v>
      </c>
      <c r="M299" s="26"/>
      <c r="N299" s="26"/>
    </row>
    <row r="300" spans="1:14" ht="37.5" customHeight="1">
      <c r="A300" s="23">
        <v>24</v>
      </c>
      <c r="B300" s="23" t="s">
        <v>30</v>
      </c>
      <c r="C300" s="23" t="s">
        <v>1267</v>
      </c>
      <c r="D300" s="23" t="s">
        <v>1267</v>
      </c>
      <c r="E300" s="23" t="s">
        <v>1268</v>
      </c>
      <c r="F300" s="23">
        <v>40</v>
      </c>
      <c r="G300" s="23">
        <v>8</v>
      </c>
      <c r="H300" s="23">
        <v>410</v>
      </c>
      <c r="I300" s="23">
        <v>-50</v>
      </c>
      <c r="J300" s="23">
        <v>2</v>
      </c>
      <c r="K300" s="23">
        <v>0</v>
      </c>
      <c r="L300" s="26" t="s">
        <v>1269</v>
      </c>
      <c r="M300" s="26"/>
      <c r="N300" s="26"/>
    </row>
    <row r="301" spans="1:14" ht="49.5" customHeight="1">
      <c r="A301" s="23">
        <v>25</v>
      </c>
      <c r="B301" s="23" t="s">
        <v>30</v>
      </c>
      <c r="C301" s="23" t="s">
        <v>1270</v>
      </c>
      <c r="D301" s="23" t="s">
        <v>1271</v>
      </c>
      <c r="E301" s="23" t="s">
        <v>1272</v>
      </c>
      <c r="F301" s="23" t="s">
        <v>1273</v>
      </c>
      <c r="G301" s="23" t="s">
        <v>1274</v>
      </c>
      <c r="H301" s="23">
        <v>470</v>
      </c>
      <c r="I301" s="23">
        <v>-125</v>
      </c>
      <c r="J301" s="23">
        <v>2</v>
      </c>
      <c r="K301" s="23">
        <v>0</v>
      </c>
      <c r="L301" s="26" t="s">
        <v>1275</v>
      </c>
      <c r="M301" s="26"/>
      <c r="N301" s="26"/>
    </row>
    <row r="302" spans="1:14" ht="71.099999999999994" customHeight="1">
      <c r="A302" s="23">
        <v>26</v>
      </c>
      <c r="B302" s="23" t="s">
        <v>30</v>
      </c>
      <c r="C302" s="23" t="s">
        <v>1276</v>
      </c>
      <c r="D302" s="23" t="s">
        <v>1277</v>
      </c>
      <c r="E302" s="23" t="s">
        <v>1278</v>
      </c>
      <c r="F302" s="23">
        <v>70</v>
      </c>
      <c r="G302" s="23" t="s">
        <v>1279</v>
      </c>
      <c r="H302" s="23" t="s">
        <v>1280</v>
      </c>
      <c r="I302" s="23">
        <v>-110</v>
      </c>
      <c r="J302" s="23">
        <v>3</v>
      </c>
      <c r="K302" s="23">
        <v>0</v>
      </c>
      <c r="L302" s="26" t="s">
        <v>1281</v>
      </c>
      <c r="M302" s="26"/>
      <c r="N302" s="26"/>
    </row>
    <row r="303" spans="1:14" ht="79.5" customHeight="1">
      <c r="A303" s="23" t="s">
        <v>1282</v>
      </c>
      <c r="B303" s="23" t="s">
        <v>30</v>
      </c>
      <c r="C303" s="23" t="s">
        <v>1283</v>
      </c>
      <c r="D303" s="23" t="s">
        <v>1283</v>
      </c>
      <c r="E303" s="23" t="s">
        <v>1284</v>
      </c>
      <c r="F303" s="23">
        <v>42</v>
      </c>
      <c r="G303" s="23">
        <v>8.6</v>
      </c>
      <c r="H303" s="23">
        <v>425</v>
      </c>
      <c r="I303" s="23">
        <v>-125</v>
      </c>
      <c r="J303" s="23">
        <v>2</v>
      </c>
      <c r="K303" s="23">
        <v>0</v>
      </c>
      <c r="L303" s="26" t="s">
        <v>1285</v>
      </c>
      <c r="M303" s="26"/>
      <c r="N303" s="26"/>
    </row>
    <row r="304" spans="1:14" ht="57.6" customHeight="1">
      <c r="A304" s="23">
        <v>28</v>
      </c>
      <c r="B304" s="23" t="s">
        <v>30</v>
      </c>
      <c r="C304" s="23" t="s">
        <v>1286</v>
      </c>
      <c r="D304" s="23" t="s">
        <v>1287</v>
      </c>
      <c r="E304" s="23" t="s">
        <v>1288</v>
      </c>
      <c r="F304" s="23" t="s">
        <v>1289</v>
      </c>
      <c r="G304" s="23" t="s">
        <v>1290</v>
      </c>
      <c r="H304" s="23">
        <v>550</v>
      </c>
      <c r="I304" s="23">
        <v>-200</v>
      </c>
      <c r="J304" s="23">
        <v>3</v>
      </c>
      <c r="K304" s="23">
        <v>1</v>
      </c>
      <c r="L304" s="26" t="s">
        <v>1291</v>
      </c>
      <c r="M304" s="26"/>
      <c r="N304" s="26"/>
    </row>
    <row r="305" spans="1:14" ht="61.5" customHeight="1">
      <c r="A305" s="23" t="s">
        <v>609</v>
      </c>
      <c r="B305" s="23" t="s">
        <v>30</v>
      </c>
      <c r="C305" s="23" t="s">
        <v>1292</v>
      </c>
      <c r="D305" s="23" t="s">
        <v>1292</v>
      </c>
      <c r="E305" s="23" t="s">
        <v>1293</v>
      </c>
      <c r="F305" s="23">
        <v>72</v>
      </c>
      <c r="G305" s="23">
        <v>11.7</v>
      </c>
      <c r="H305" s="23">
        <v>435</v>
      </c>
      <c r="I305" s="23">
        <v>-45</v>
      </c>
      <c r="J305" s="23">
        <v>1</v>
      </c>
      <c r="K305" s="23">
        <v>1</v>
      </c>
      <c r="L305" s="26" t="s">
        <v>1294</v>
      </c>
      <c r="M305" s="26"/>
      <c r="N305" s="26"/>
    </row>
    <row r="306" spans="1:14" ht="18" customHeight="1">
      <c r="A306" s="24"/>
      <c r="B306" s="24"/>
      <c r="C306" s="24"/>
      <c r="D306" s="24"/>
      <c r="E306" s="24"/>
      <c r="F306" s="24"/>
      <c r="G306" s="24"/>
      <c r="H306" s="24"/>
      <c r="I306" s="24"/>
      <c r="J306" s="24"/>
      <c r="K306" s="24"/>
      <c r="L306" s="24"/>
      <c r="M306" s="24"/>
      <c r="N306" s="24"/>
    </row>
    <row r="307" spans="1:14" ht="29.25" customHeight="1">
      <c r="A307" s="27">
        <v>2014</v>
      </c>
      <c r="B307" s="27"/>
      <c r="C307" s="27"/>
      <c r="D307" s="27"/>
      <c r="E307" s="27"/>
      <c r="F307" s="27"/>
      <c r="G307" s="27"/>
      <c r="H307" s="27"/>
      <c r="I307" s="27"/>
      <c r="J307" s="27"/>
      <c r="K307" s="27"/>
      <c r="L307" s="27"/>
      <c r="M307" s="27"/>
      <c r="N307" s="27"/>
    </row>
    <row r="308" spans="1:14" ht="108.95" customHeight="1">
      <c r="A308" s="23" t="s">
        <v>209</v>
      </c>
      <c r="B308" s="23" t="s">
        <v>25</v>
      </c>
      <c r="C308" s="23" t="s">
        <v>1295</v>
      </c>
      <c r="D308" s="23" t="s">
        <v>1296</v>
      </c>
      <c r="E308" s="23" t="s">
        <v>1297</v>
      </c>
      <c r="F308" s="23" t="s">
        <v>1298</v>
      </c>
      <c r="G308" s="23">
        <v>21</v>
      </c>
      <c r="H308" s="23">
        <v>580</v>
      </c>
      <c r="I308" s="23">
        <v>-110</v>
      </c>
      <c r="J308" s="23">
        <v>2</v>
      </c>
      <c r="K308" s="23">
        <v>0</v>
      </c>
      <c r="L308" s="26" t="s">
        <v>1299</v>
      </c>
      <c r="M308" s="26"/>
      <c r="N308" s="26"/>
    </row>
    <row r="309" spans="1:14" ht="109.5" customHeight="1">
      <c r="A309" s="23">
        <v>2</v>
      </c>
      <c r="B309" s="23" t="s">
        <v>25</v>
      </c>
      <c r="C309" s="23" t="s">
        <v>1300</v>
      </c>
      <c r="D309" s="23" t="s">
        <v>1300</v>
      </c>
      <c r="E309" s="23" t="s">
        <v>1301</v>
      </c>
      <c r="F309" s="23">
        <v>118</v>
      </c>
      <c r="G309" s="23">
        <v>15</v>
      </c>
      <c r="H309" s="23">
        <v>400</v>
      </c>
      <c r="I309" s="23">
        <v>-100</v>
      </c>
      <c r="J309" s="23" t="s">
        <v>49</v>
      </c>
      <c r="K309" s="23" t="s">
        <v>1302</v>
      </c>
      <c r="L309" s="26" t="s">
        <v>1303</v>
      </c>
      <c r="M309" s="26"/>
      <c r="N309" s="26"/>
    </row>
    <row r="310" spans="1:14" ht="54.95" customHeight="1">
      <c r="A310" s="23">
        <v>3</v>
      </c>
      <c r="B310" s="23" t="s">
        <v>25</v>
      </c>
      <c r="C310" s="23" t="s">
        <v>1304</v>
      </c>
      <c r="D310" s="23" t="s">
        <v>253</v>
      </c>
      <c r="E310" s="23" t="s">
        <v>1305</v>
      </c>
      <c r="F310" s="23">
        <v>170</v>
      </c>
      <c r="G310" s="23">
        <v>14</v>
      </c>
      <c r="H310" s="23">
        <v>500</v>
      </c>
      <c r="I310" s="23">
        <v>-110</v>
      </c>
      <c r="J310" s="23">
        <v>3</v>
      </c>
      <c r="K310" s="23">
        <v>0</v>
      </c>
      <c r="L310" s="26" t="s">
        <v>1306</v>
      </c>
      <c r="M310" s="26"/>
      <c r="N310" s="26"/>
    </row>
    <row r="311" spans="1:14" ht="77.45" customHeight="1">
      <c r="A311" s="23">
        <v>4</v>
      </c>
      <c r="B311" s="23" t="s">
        <v>25</v>
      </c>
      <c r="C311" s="23" t="s">
        <v>1307</v>
      </c>
      <c r="D311" s="23" t="s">
        <v>1307</v>
      </c>
      <c r="E311" s="23" t="s">
        <v>1308</v>
      </c>
      <c r="F311" s="23">
        <v>125</v>
      </c>
      <c r="G311" s="23">
        <v>15</v>
      </c>
      <c r="H311" s="23">
        <v>410</v>
      </c>
      <c r="I311" s="23" t="s">
        <v>44</v>
      </c>
      <c r="J311" s="23">
        <v>1</v>
      </c>
      <c r="K311" s="23">
        <v>0</v>
      </c>
      <c r="L311" s="26" t="s">
        <v>1309</v>
      </c>
      <c r="M311" s="26"/>
      <c r="N311" s="26"/>
    </row>
    <row r="312" spans="1:14" ht="79.5" customHeight="1">
      <c r="A312" s="23">
        <v>5</v>
      </c>
      <c r="B312" s="23" t="s">
        <v>25</v>
      </c>
      <c r="C312" s="23" t="s">
        <v>1310</v>
      </c>
      <c r="D312" s="23" t="s">
        <v>1311</v>
      </c>
      <c r="E312" s="23" t="s">
        <v>1312</v>
      </c>
      <c r="F312" s="23" t="s">
        <v>1313</v>
      </c>
      <c r="G312" s="23" t="s">
        <v>1225</v>
      </c>
      <c r="H312" s="23" t="s">
        <v>1314</v>
      </c>
      <c r="I312" s="23">
        <v>-140</v>
      </c>
      <c r="J312" s="23">
        <v>3</v>
      </c>
      <c r="K312" s="23">
        <v>0</v>
      </c>
      <c r="L312" s="26" t="s">
        <v>1315</v>
      </c>
      <c r="M312" s="26"/>
      <c r="N312" s="26"/>
    </row>
    <row r="313" spans="1:14" ht="95.1" customHeight="1">
      <c r="A313" s="23" t="s">
        <v>1316</v>
      </c>
      <c r="B313" s="23" t="s">
        <v>25</v>
      </c>
      <c r="C313" s="23" t="s">
        <v>1317</v>
      </c>
      <c r="D313" s="23" t="s">
        <v>1317</v>
      </c>
      <c r="E313" s="23" t="s">
        <v>1318</v>
      </c>
      <c r="F313" s="23">
        <v>34</v>
      </c>
      <c r="G313" s="23">
        <v>8.4</v>
      </c>
      <c r="H313" s="23">
        <v>475</v>
      </c>
      <c r="I313" s="23">
        <v>-135</v>
      </c>
      <c r="J313" s="23" t="s">
        <v>49</v>
      </c>
      <c r="K313" s="23">
        <v>0</v>
      </c>
      <c r="L313" s="26" t="s">
        <v>1319</v>
      </c>
      <c r="M313" s="26"/>
      <c r="N313" s="26"/>
    </row>
    <row r="314" spans="1:14" ht="123.75" customHeight="1">
      <c r="A314" s="23">
        <v>7</v>
      </c>
      <c r="B314" s="23" t="s">
        <v>25</v>
      </c>
      <c r="C314" s="23" t="s">
        <v>1320</v>
      </c>
      <c r="D314" s="23" t="s">
        <v>1321</v>
      </c>
      <c r="E314" s="23" t="s">
        <v>1322</v>
      </c>
      <c r="F314" s="23" t="s">
        <v>1323</v>
      </c>
      <c r="G314" s="23" t="s">
        <v>1324</v>
      </c>
      <c r="H314" s="23" t="s">
        <v>1325</v>
      </c>
      <c r="I314" s="23" t="s">
        <v>44</v>
      </c>
      <c r="J314" s="23">
        <v>3</v>
      </c>
      <c r="K314" s="23">
        <v>1</v>
      </c>
      <c r="L314" s="26" t="s">
        <v>1326</v>
      </c>
      <c r="M314" s="26"/>
      <c r="N314" s="26"/>
    </row>
    <row r="315" spans="1:14" ht="77.45" customHeight="1">
      <c r="A315" s="23" t="s">
        <v>57</v>
      </c>
      <c r="B315" s="23" t="s">
        <v>25</v>
      </c>
      <c r="C315" s="23" t="s">
        <v>1327</v>
      </c>
      <c r="D315" s="23" t="s">
        <v>1328</v>
      </c>
      <c r="E315" s="23" t="s">
        <v>1329</v>
      </c>
      <c r="F315" s="23" t="s">
        <v>1330</v>
      </c>
      <c r="G315" s="23">
        <v>10.7</v>
      </c>
      <c r="H315" s="23" t="s">
        <v>1331</v>
      </c>
      <c r="I315" s="23">
        <v>-195</v>
      </c>
      <c r="J315" s="23">
        <v>3</v>
      </c>
      <c r="K315" s="23">
        <v>0</v>
      </c>
      <c r="L315" s="26" t="s">
        <v>1332</v>
      </c>
      <c r="M315" s="26"/>
      <c r="N315" s="26"/>
    </row>
    <row r="316" spans="1:14" ht="71.099999999999994" customHeight="1">
      <c r="A316" s="23">
        <v>9</v>
      </c>
      <c r="B316" s="23" t="s">
        <v>25</v>
      </c>
      <c r="C316" s="23" t="s">
        <v>1333</v>
      </c>
      <c r="D316" s="23" t="s">
        <v>1334</v>
      </c>
      <c r="E316" s="23" t="s">
        <v>1335</v>
      </c>
      <c r="F316" s="23" t="s">
        <v>1336</v>
      </c>
      <c r="G316" s="23" t="s">
        <v>1337</v>
      </c>
      <c r="H316" s="23" t="s">
        <v>131</v>
      </c>
      <c r="I316" s="23">
        <v>-70</v>
      </c>
      <c r="J316" s="23">
        <v>3</v>
      </c>
      <c r="K316" s="23">
        <v>0</v>
      </c>
      <c r="L316" s="26" t="s">
        <v>1338</v>
      </c>
      <c r="M316" s="26"/>
      <c r="N316" s="26"/>
    </row>
    <row r="317" spans="1:14" ht="41.1" customHeight="1">
      <c r="A317" s="23">
        <v>10</v>
      </c>
      <c r="B317" s="23" t="s">
        <v>25</v>
      </c>
      <c r="C317" s="23" t="s">
        <v>1339</v>
      </c>
      <c r="D317" s="23" t="s">
        <v>1340</v>
      </c>
      <c r="E317" s="3" t="s">
        <v>1341</v>
      </c>
      <c r="F317" s="23" t="s">
        <v>1342</v>
      </c>
      <c r="G317" s="23" t="s">
        <v>1343</v>
      </c>
      <c r="H317" s="23" t="s">
        <v>1344</v>
      </c>
      <c r="I317" s="23">
        <v>-45</v>
      </c>
      <c r="J317" s="23">
        <v>3</v>
      </c>
      <c r="K317" s="23">
        <v>0</v>
      </c>
      <c r="L317" s="26" t="s">
        <v>1345</v>
      </c>
      <c r="M317" s="26"/>
      <c r="N317" s="26"/>
    </row>
    <row r="318" spans="1:14" ht="81.95" customHeight="1">
      <c r="A318" s="23">
        <v>11</v>
      </c>
      <c r="B318" s="23" t="s">
        <v>25</v>
      </c>
      <c r="C318" s="23" t="s">
        <v>1346</v>
      </c>
      <c r="D318" s="23" t="s">
        <v>1347</v>
      </c>
      <c r="E318" s="23" t="s">
        <v>1348</v>
      </c>
      <c r="F318" s="23" t="s">
        <v>1349</v>
      </c>
      <c r="G318" s="23" t="s">
        <v>1350</v>
      </c>
      <c r="H318" s="23">
        <v>410</v>
      </c>
      <c r="I318" s="23" t="s">
        <v>44</v>
      </c>
      <c r="J318" s="23">
        <v>3</v>
      </c>
      <c r="K318" s="23">
        <v>1</v>
      </c>
      <c r="L318" s="26" t="s">
        <v>1351</v>
      </c>
      <c r="M318" s="26"/>
      <c r="N318" s="26"/>
    </row>
    <row r="319" spans="1:14" ht="35.25" customHeight="1">
      <c r="A319" s="23">
        <v>12</v>
      </c>
      <c r="B319" s="23" t="s">
        <v>25</v>
      </c>
      <c r="C319" s="23" t="s">
        <v>1352</v>
      </c>
      <c r="D319" s="23" t="s">
        <v>253</v>
      </c>
      <c r="E319" s="23" t="s">
        <v>1353</v>
      </c>
      <c r="F319" s="23">
        <v>73</v>
      </c>
      <c r="G319" s="23">
        <v>9.8000000000000007</v>
      </c>
      <c r="H319" s="23">
        <v>465</v>
      </c>
      <c r="I319" s="23">
        <v>-135</v>
      </c>
      <c r="J319" s="23" t="s">
        <v>49</v>
      </c>
      <c r="K319" s="23">
        <v>0</v>
      </c>
      <c r="L319" s="26" t="s">
        <v>1354</v>
      </c>
      <c r="M319" s="26"/>
      <c r="N319" s="26"/>
    </row>
    <row r="320" spans="1:14" ht="51" customHeight="1">
      <c r="A320" s="23" t="s">
        <v>854</v>
      </c>
      <c r="B320" s="23" t="s">
        <v>25</v>
      </c>
      <c r="C320" s="23" t="s">
        <v>1355</v>
      </c>
      <c r="D320" s="23" t="s">
        <v>1356</v>
      </c>
      <c r="E320" s="23" t="s">
        <v>1357</v>
      </c>
      <c r="F320" s="23" t="s">
        <v>1358</v>
      </c>
      <c r="G320" s="23" t="s">
        <v>1359</v>
      </c>
      <c r="H320" s="23" t="s">
        <v>1360</v>
      </c>
      <c r="I320" s="23" t="s">
        <v>44</v>
      </c>
      <c r="J320" s="23">
        <v>3</v>
      </c>
      <c r="K320" s="23">
        <v>0</v>
      </c>
      <c r="L320" s="26" t="s">
        <v>1361</v>
      </c>
      <c r="M320" s="26"/>
      <c r="N320" s="26"/>
    </row>
    <row r="321" spans="1:14" ht="48" customHeight="1">
      <c r="A321" s="23">
        <v>14</v>
      </c>
      <c r="B321" s="23" t="s">
        <v>25</v>
      </c>
      <c r="C321" s="23" t="s">
        <v>1362</v>
      </c>
      <c r="D321" s="23" t="s">
        <v>1363</v>
      </c>
      <c r="E321" s="23" t="s">
        <v>1364</v>
      </c>
      <c r="F321" s="23" t="s">
        <v>1365</v>
      </c>
      <c r="G321" s="23" t="s">
        <v>1366</v>
      </c>
      <c r="H321" s="23" t="s">
        <v>1367</v>
      </c>
      <c r="I321" s="23">
        <v>-195</v>
      </c>
      <c r="J321" s="23">
        <v>1</v>
      </c>
      <c r="K321" s="23">
        <v>2</v>
      </c>
      <c r="L321" s="26" t="s">
        <v>1368</v>
      </c>
      <c r="M321" s="26"/>
      <c r="N321" s="26"/>
    </row>
    <row r="322" spans="1:14" ht="45.95" customHeight="1">
      <c r="A322" s="23" t="s">
        <v>679</v>
      </c>
      <c r="B322" s="23" t="s">
        <v>25</v>
      </c>
      <c r="C322" s="23" t="s">
        <v>1369</v>
      </c>
      <c r="D322" s="23" t="s">
        <v>1370</v>
      </c>
      <c r="E322" s="23" t="s">
        <v>1371</v>
      </c>
      <c r="F322" s="23" t="s">
        <v>748</v>
      </c>
      <c r="G322" s="23" t="s">
        <v>1372</v>
      </c>
      <c r="H322" s="23">
        <v>720</v>
      </c>
      <c r="I322" s="23">
        <v>-290</v>
      </c>
      <c r="J322" s="23">
        <v>2</v>
      </c>
      <c r="K322" s="23">
        <v>0</v>
      </c>
      <c r="L322" s="26" t="s">
        <v>1373</v>
      </c>
      <c r="M322" s="26"/>
      <c r="N322" s="26"/>
    </row>
    <row r="323" spans="1:14" ht="49.5" customHeight="1">
      <c r="A323" s="23">
        <v>16</v>
      </c>
      <c r="B323" s="23" t="s">
        <v>25</v>
      </c>
      <c r="C323" s="23" t="s">
        <v>1374</v>
      </c>
      <c r="D323" s="23" t="s">
        <v>1375</v>
      </c>
      <c r="E323" s="23" t="s">
        <v>1376</v>
      </c>
      <c r="F323" s="23" t="s">
        <v>1377</v>
      </c>
      <c r="G323" s="23" t="s">
        <v>1378</v>
      </c>
      <c r="H323" s="23">
        <v>705</v>
      </c>
      <c r="I323" s="23">
        <v>-125</v>
      </c>
      <c r="J323" s="23">
        <v>2</v>
      </c>
      <c r="K323" s="23">
        <v>1</v>
      </c>
      <c r="L323" s="26" t="s">
        <v>1379</v>
      </c>
      <c r="M323" s="26"/>
      <c r="N323" s="26"/>
    </row>
    <row r="324" spans="1:14" ht="66" customHeight="1">
      <c r="A324" s="23" t="s">
        <v>1380</v>
      </c>
      <c r="B324" s="23" t="s">
        <v>25</v>
      </c>
      <c r="C324" s="23" t="s">
        <v>1381</v>
      </c>
      <c r="D324" s="23" t="s">
        <v>1381</v>
      </c>
      <c r="E324" s="23" t="s">
        <v>1382</v>
      </c>
      <c r="F324" s="23">
        <v>70</v>
      </c>
      <c r="G324" s="23">
        <v>10</v>
      </c>
      <c r="H324" s="23">
        <v>495</v>
      </c>
      <c r="I324" s="23">
        <v>-70</v>
      </c>
      <c r="J324" s="23">
        <v>2</v>
      </c>
      <c r="K324" s="23">
        <v>0</v>
      </c>
      <c r="L324" s="26" t="s">
        <v>1383</v>
      </c>
      <c r="M324" s="26"/>
      <c r="N324" s="26"/>
    </row>
    <row r="325" spans="1:14" ht="57.95" customHeight="1">
      <c r="A325" s="23">
        <v>18</v>
      </c>
      <c r="B325" s="23" t="s">
        <v>25</v>
      </c>
      <c r="C325" s="23" t="s">
        <v>1384</v>
      </c>
      <c r="D325" s="23" t="s">
        <v>1385</v>
      </c>
      <c r="E325" s="23" t="s">
        <v>1386</v>
      </c>
      <c r="F325" s="23" t="s">
        <v>1387</v>
      </c>
      <c r="G325" s="23" t="s">
        <v>1388</v>
      </c>
      <c r="H325" s="23" t="s">
        <v>1389</v>
      </c>
      <c r="I325" s="23">
        <v>-55</v>
      </c>
      <c r="J325" s="23" t="s">
        <v>49</v>
      </c>
      <c r="K325" s="23">
        <v>0</v>
      </c>
      <c r="L325" s="26" t="s">
        <v>1390</v>
      </c>
      <c r="M325" s="26"/>
      <c r="N325" s="26"/>
    </row>
    <row r="326" spans="1:14" ht="43.5" customHeight="1">
      <c r="A326" s="23">
        <v>19</v>
      </c>
      <c r="B326" s="23" t="s">
        <v>25</v>
      </c>
      <c r="C326" s="23" t="s">
        <v>1391</v>
      </c>
      <c r="D326" s="23" t="s">
        <v>1392</v>
      </c>
      <c r="E326" s="23" t="s">
        <v>1393</v>
      </c>
      <c r="F326" s="23" t="s">
        <v>1394</v>
      </c>
      <c r="G326" s="23" t="s">
        <v>1395</v>
      </c>
      <c r="H326" s="23" t="s">
        <v>1396</v>
      </c>
      <c r="I326" s="23">
        <v>-55</v>
      </c>
      <c r="J326" s="23">
        <v>3</v>
      </c>
      <c r="K326" s="23">
        <v>0</v>
      </c>
      <c r="L326" s="26" t="s">
        <v>1397</v>
      </c>
      <c r="M326" s="26"/>
      <c r="N326" s="26"/>
    </row>
    <row r="327" spans="1:14" ht="71.25" customHeight="1">
      <c r="A327" s="23">
        <v>20</v>
      </c>
      <c r="B327" s="23" t="s">
        <v>25</v>
      </c>
      <c r="C327" s="23" t="s">
        <v>1398</v>
      </c>
      <c r="D327" s="23" t="s">
        <v>1399</v>
      </c>
      <c r="E327" s="23" t="s">
        <v>1400</v>
      </c>
      <c r="F327" s="23" t="s">
        <v>1401</v>
      </c>
      <c r="G327" s="23">
        <v>27.5</v>
      </c>
      <c r="H327" s="23">
        <v>620</v>
      </c>
      <c r="I327" s="23" t="s">
        <v>44</v>
      </c>
      <c r="J327" s="23" t="s">
        <v>49</v>
      </c>
      <c r="K327" s="23">
        <v>1</v>
      </c>
      <c r="L327" s="26" t="s">
        <v>1402</v>
      </c>
      <c r="M327" s="26"/>
      <c r="N327" s="26"/>
    </row>
    <row r="328" spans="1:14" ht="67.5" customHeight="1">
      <c r="A328" s="23" t="s">
        <v>300</v>
      </c>
      <c r="B328" s="23" t="s">
        <v>25</v>
      </c>
      <c r="C328" s="23" t="s">
        <v>1403</v>
      </c>
      <c r="D328" s="23" t="s">
        <v>1403</v>
      </c>
      <c r="E328" s="23" t="s">
        <v>1404</v>
      </c>
      <c r="F328" s="23">
        <v>47</v>
      </c>
      <c r="G328" s="23">
        <v>9.6999999999999993</v>
      </c>
      <c r="H328" s="23">
        <v>365</v>
      </c>
      <c r="I328" s="23" t="s">
        <v>44</v>
      </c>
      <c r="J328" s="23">
        <v>2</v>
      </c>
      <c r="K328" s="23">
        <v>0</v>
      </c>
      <c r="L328" s="26" t="s">
        <v>1405</v>
      </c>
      <c r="M328" s="26"/>
      <c r="N328" s="26"/>
    </row>
    <row r="329" spans="1:14" ht="58.5" customHeight="1">
      <c r="A329" s="23">
        <v>22</v>
      </c>
      <c r="B329" s="23" t="s">
        <v>25</v>
      </c>
      <c r="C329" s="23" t="s">
        <v>1406</v>
      </c>
      <c r="D329" s="23" t="s">
        <v>1407</v>
      </c>
      <c r="E329" s="23" t="s">
        <v>1408</v>
      </c>
      <c r="F329" s="23" t="s">
        <v>1409</v>
      </c>
      <c r="G329" s="23" t="s">
        <v>1410</v>
      </c>
      <c r="H329" s="23" t="s">
        <v>1411</v>
      </c>
      <c r="I329" s="23">
        <v>-77</v>
      </c>
      <c r="J329" s="23">
        <v>3</v>
      </c>
      <c r="K329" s="23">
        <v>0</v>
      </c>
      <c r="L329" s="26" t="s">
        <v>1412</v>
      </c>
      <c r="M329" s="26"/>
      <c r="N329" s="26"/>
    </row>
    <row r="330" spans="1:14" ht="54" customHeight="1">
      <c r="A330" s="23">
        <v>23</v>
      </c>
      <c r="B330" s="23" t="s">
        <v>25</v>
      </c>
      <c r="C330" s="23" t="s">
        <v>1413</v>
      </c>
      <c r="D330" s="23" t="s">
        <v>253</v>
      </c>
      <c r="E330" s="23" t="s">
        <v>1414</v>
      </c>
      <c r="F330" s="23">
        <v>175</v>
      </c>
      <c r="G330" s="23">
        <v>16.8</v>
      </c>
      <c r="H330" s="23">
        <v>440</v>
      </c>
      <c r="I330" s="23" t="s">
        <v>44</v>
      </c>
      <c r="J330" s="23">
        <v>3</v>
      </c>
      <c r="K330" s="23">
        <v>0</v>
      </c>
      <c r="L330" s="26" t="s">
        <v>1415</v>
      </c>
      <c r="M330" s="26"/>
      <c r="N330" s="26"/>
    </row>
    <row r="331" spans="1:14" ht="63.95" customHeight="1">
      <c r="A331" s="23" t="s">
        <v>1416</v>
      </c>
      <c r="B331" s="23" t="s">
        <v>25</v>
      </c>
      <c r="C331" s="23" t="s">
        <v>1417</v>
      </c>
      <c r="D331" s="23" t="s">
        <v>1417</v>
      </c>
      <c r="E331" s="23" t="s">
        <v>1418</v>
      </c>
      <c r="F331" s="23">
        <v>33</v>
      </c>
      <c r="G331" s="23">
        <v>8.3000000000000007</v>
      </c>
      <c r="H331" s="23">
        <v>400</v>
      </c>
      <c r="I331" s="23" t="s">
        <v>44</v>
      </c>
      <c r="J331" s="23">
        <v>1</v>
      </c>
      <c r="K331" s="23">
        <v>0</v>
      </c>
      <c r="L331" s="26" t="s">
        <v>1419</v>
      </c>
      <c r="M331" s="26"/>
      <c r="N331" s="26"/>
    </row>
    <row r="332" spans="1:14" ht="76.5" customHeight="1">
      <c r="A332" s="23" t="s">
        <v>1074</v>
      </c>
      <c r="B332" s="23" t="s">
        <v>25</v>
      </c>
      <c r="C332" s="23" t="s">
        <v>1420</v>
      </c>
      <c r="D332" s="23" t="s">
        <v>1420</v>
      </c>
      <c r="E332" s="23" t="s">
        <v>1421</v>
      </c>
      <c r="F332" s="23">
        <v>42</v>
      </c>
      <c r="G332" s="23">
        <v>9.6</v>
      </c>
      <c r="H332" s="23">
        <v>350</v>
      </c>
      <c r="I332" s="23" t="s">
        <v>44</v>
      </c>
      <c r="J332" s="23">
        <v>1</v>
      </c>
      <c r="K332" s="23">
        <v>0</v>
      </c>
      <c r="L332" s="26" t="s">
        <v>1422</v>
      </c>
      <c r="M332" s="26"/>
      <c r="N332" s="26"/>
    </row>
    <row r="333" spans="1:14" ht="58.5" customHeight="1">
      <c r="A333" s="23" t="s">
        <v>1423</v>
      </c>
      <c r="B333" s="23" t="s">
        <v>25</v>
      </c>
      <c r="C333" s="23" t="s">
        <v>1424</v>
      </c>
      <c r="D333" s="23" t="s">
        <v>1424</v>
      </c>
      <c r="E333" s="23" t="s">
        <v>1425</v>
      </c>
      <c r="F333" s="23">
        <v>76</v>
      </c>
      <c r="G333" s="23">
        <v>12.5</v>
      </c>
      <c r="H333" s="23">
        <v>575</v>
      </c>
      <c r="I333" s="23">
        <v>-165</v>
      </c>
      <c r="J333" s="23">
        <v>3</v>
      </c>
      <c r="K333" s="23">
        <v>1</v>
      </c>
      <c r="L333" s="26" t="s">
        <v>1426</v>
      </c>
      <c r="M333" s="26"/>
      <c r="N333" s="26"/>
    </row>
    <row r="334" spans="1:14" ht="99" customHeight="1">
      <c r="A334" s="23" t="s">
        <v>1282</v>
      </c>
      <c r="B334" s="23" t="s">
        <v>25</v>
      </c>
      <c r="C334" s="23" t="s">
        <v>1427</v>
      </c>
      <c r="D334" s="23" t="s">
        <v>1428</v>
      </c>
      <c r="E334" s="23" t="s">
        <v>1429</v>
      </c>
      <c r="F334" s="23">
        <v>66</v>
      </c>
      <c r="G334" s="23">
        <v>11.862</v>
      </c>
      <c r="H334" s="23">
        <v>340</v>
      </c>
      <c r="I334" s="23" t="s">
        <v>44</v>
      </c>
      <c r="J334" s="23" t="s">
        <v>49</v>
      </c>
      <c r="K334" s="23">
        <v>2</v>
      </c>
      <c r="L334" s="26" t="s">
        <v>1430</v>
      </c>
      <c r="M334" s="26"/>
      <c r="N334" s="26"/>
    </row>
    <row r="335" spans="1:14" ht="67.5" customHeight="1">
      <c r="A335" s="23">
        <v>28</v>
      </c>
      <c r="B335" s="23" t="s">
        <v>25</v>
      </c>
      <c r="C335" s="23" t="s">
        <v>1431</v>
      </c>
      <c r="D335" s="23" t="s">
        <v>1432</v>
      </c>
      <c r="E335" s="23" t="s">
        <v>1433</v>
      </c>
      <c r="F335" s="23" t="s">
        <v>1434</v>
      </c>
      <c r="G335" s="23" t="s">
        <v>1435</v>
      </c>
      <c r="H335" s="23">
        <v>540</v>
      </c>
      <c r="I335" s="23">
        <v>-130</v>
      </c>
      <c r="J335" s="23">
        <v>3</v>
      </c>
      <c r="K335" s="23">
        <v>0</v>
      </c>
      <c r="L335" s="26" t="s">
        <v>1436</v>
      </c>
      <c r="M335" s="26"/>
      <c r="N335" s="26"/>
    </row>
    <row r="336" spans="1:14" ht="75.75" customHeight="1">
      <c r="A336" s="23">
        <v>29</v>
      </c>
      <c r="B336" s="23" t="s">
        <v>25</v>
      </c>
      <c r="C336" s="23" t="s">
        <v>1437</v>
      </c>
      <c r="D336" s="23" t="s">
        <v>1438</v>
      </c>
      <c r="E336" s="23" t="s">
        <v>1439</v>
      </c>
      <c r="F336" s="23" t="s">
        <v>1440</v>
      </c>
      <c r="G336" s="23" t="s">
        <v>1441</v>
      </c>
      <c r="H336" s="23" t="s">
        <v>1442</v>
      </c>
      <c r="I336" s="23">
        <v>-170</v>
      </c>
      <c r="J336" s="23">
        <v>3</v>
      </c>
      <c r="K336" s="23">
        <v>2</v>
      </c>
      <c r="L336" s="26" t="s">
        <v>1443</v>
      </c>
      <c r="M336" s="26"/>
      <c r="N336" s="26"/>
    </row>
    <row r="337" spans="1:14" ht="53.25" customHeight="1">
      <c r="A337" s="23">
        <v>30</v>
      </c>
      <c r="B337" s="23" t="s">
        <v>25</v>
      </c>
      <c r="C337" s="23" t="s">
        <v>1444</v>
      </c>
      <c r="D337" s="23" t="s">
        <v>1445</v>
      </c>
      <c r="E337" s="23" t="s">
        <v>1446</v>
      </c>
      <c r="F337" s="23" t="s">
        <v>1447</v>
      </c>
      <c r="G337" s="23" t="s">
        <v>1448</v>
      </c>
      <c r="H337" s="23" t="s">
        <v>1449</v>
      </c>
      <c r="I337" s="23" t="s">
        <v>1447</v>
      </c>
      <c r="J337" s="23" t="s">
        <v>1447</v>
      </c>
      <c r="K337" s="23">
        <v>0</v>
      </c>
      <c r="L337" s="26" t="s">
        <v>1450</v>
      </c>
      <c r="M337" s="26"/>
      <c r="N337" s="26"/>
    </row>
    <row r="338" spans="1:14" ht="61.5" customHeight="1">
      <c r="A338" s="23">
        <v>31</v>
      </c>
      <c r="B338" s="23" t="s">
        <v>25</v>
      </c>
      <c r="C338" s="23" t="s">
        <v>1451</v>
      </c>
      <c r="D338" s="23" t="s">
        <v>1451</v>
      </c>
      <c r="E338" s="23" t="s">
        <v>1452</v>
      </c>
      <c r="F338" s="23" t="s">
        <v>1447</v>
      </c>
      <c r="G338" s="23">
        <v>14</v>
      </c>
      <c r="H338" s="23" t="s">
        <v>1447</v>
      </c>
      <c r="I338" s="23" t="s">
        <v>1447</v>
      </c>
      <c r="J338" s="23" t="s">
        <v>1447</v>
      </c>
      <c r="K338" s="23">
        <v>0</v>
      </c>
      <c r="L338" s="26" t="s">
        <v>1453</v>
      </c>
      <c r="M338" s="26"/>
      <c r="N338" s="26"/>
    </row>
    <row r="339" spans="1:14" ht="34.5" customHeight="1">
      <c r="A339" s="23">
        <v>32</v>
      </c>
      <c r="B339" s="23" t="s">
        <v>25</v>
      </c>
      <c r="C339" s="23" t="s">
        <v>1454</v>
      </c>
      <c r="D339" s="23" t="s">
        <v>1455</v>
      </c>
      <c r="E339" s="23" t="s">
        <v>1456</v>
      </c>
      <c r="F339" s="23" t="s">
        <v>1447</v>
      </c>
      <c r="G339" s="23">
        <v>33</v>
      </c>
      <c r="H339" s="23" t="s">
        <v>1447</v>
      </c>
      <c r="I339" s="23" t="s">
        <v>1447</v>
      </c>
      <c r="J339" s="23" t="s">
        <v>1447</v>
      </c>
      <c r="K339" s="23">
        <v>2</v>
      </c>
      <c r="L339" s="26" t="s">
        <v>1457</v>
      </c>
      <c r="M339" s="26"/>
      <c r="N339" s="26"/>
    </row>
    <row r="340" spans="1:14" ht="65.25" customHeight="1">
      <c r="A340" s="23">
        <v>33</v>
      </c>
      <c r="B340" s="23" t="s">
        <v>25</v>
      </c>
      <c r="C340" s="23" t="s">
        <v>1458</v>
      </c>
      <c r="D340" s="23" t="s">
        <v>1459</v>
      </c>
      <c r="E340" s="23" t="s">
        <v>1460</v>
      </c>
      <c r="F340" s="23" t="s">
        <v>1461</v>
      </c>
      <c r="G340" s="23" t="s">
        <v>1462</v>
      </c>
      <c r="H340" s="23" t="s">
        <v>1463</v>
      </c>
      <c r="I340" s="23">
        <v>-140</v>
      </c>
      <c r="J340" s="23">
        <v>2</v>
      </c>
      <c r="K340" s="23">
        <v>1</v>
      </c>
      <c r="L340" s="26" t="s">
        <v>1464</v>
      </c>
      <c r="M340" s="26"/>
      <c r="N340" s="26"/>
    </row>
    <row r="341" spans="1:14" ht="48" customHeight="1">
      <c r="A341" s="23">
        <v>34</v>
      </c>
      <c r="B341" s="23" t="s">
        <v>25</v>
      </c>
      <c r="C341" s="23" t="s">
        <v>1465</v>
      </c>
      <c r="D341" s="23" t="s">
        <v>1466</v>
      </c>
      <c r="E341" s="23" t="s">
        <v>1467</v>
      </c>
      <c r="F341" s="23" t="s">
        <v>1447</v>
      </c>
      <c r="G341" s="23" t="s">
        <v>1468</v>
      </c>
      <c r="H341" s="23" t="s">
        <v>1469</v>
      </c>
      <c r="I341" s="23" t="s">
        <v>1447</v>
      </c>
      <c r="J341" s="23" t="s">
        <v>1447</v>
      </c>
      <c r="K341" s="23">
        <v>1</v>
      </c>
      <c r="L341" s="26" t="s">
        <v>1470</v>
      </c>
      <c r="M341" s="26"/>
      <c r="N341" s="26"/>
    </row>
    <row r="342" spans="1:14" ht="52.5" customHeight="1">
      <c r="A342" s="23">
        <v>35</v>
      </c>
      <c r="B342" s="23" t="s">
        <v>25</v>
      </c>
      <c r="C342" s="23" t="s">
        <v>1471</v>
      </c>
      <c r="D342" s="23" t="s">
        <v>1472</v>
      </c>
      <c r="E342" s="23" t="s">
        <v>1473</v>
      </c>
      <c r="F342" s="23" t="s">
        <v>1474</v>
      </c>
      <c r="G342" s="23" t="s">
        <v>1475</v>
      </c>
      <c r="H342" s="23" t="s">
        <v>1476</v>
      </c>
      <c r="I342" s="23" t="s">
        <v>1447</v>
      </c>
      <c r="J342" s="23" t="s">
        <v>1447</v>
      </c>
      <c r="K342" s="23">
        <v>0</v>
      </c>
      <c r="L342" s="26" t="s">
        <v>1477</v>
      </c>
      <c r="M342" s="26"/>
      <c r="N342" s="26"/>
    </row>
    <row r="343" spans="1:14" ht="30" customHeight="1">
      <c r="A343" s="23" t="s">
        <v>1478</v>
      </c>
      <c r="B343" s="23" t="s">
        <v>25</v>
      </c>
      <c r="C343" s="23" t="s">
        <v>1479</v>
      </c>
      <c r="D343" s="23" t="s">
        <v>1479</v>
      </c>
      <c r="E343" s="23" t="s">
        <v>1480</v>
      </c>
      <c r="F343" s="23" t="s">
        <v>1447</v>
      </c>
      <c r="G343" s="23">
        <v>8.3000000000000007</v>
      </c>
      <c r="H343" s="23" t="s">
        <v>1447</v>
      </c>
      <c r="I343" s="23" t="s">
        <v>1447</v>
      </c>
      <c r="J343" s="23" t="s">
        <v>1447</v>
      </c>
      <c r="K343" s="23">
        <v>0</v>
      </c>
      <c r="L343" s="26" t="s">
        <v>1481</v>
      </c>
      <c r="M343" s="26"/>
      <c r="N343" s="26"/>
    </row>
    <row r="344" spans="1:14" ht="33.75" customHeight="1">
      <c r="A344" s="23"/>
      <c r="B344" s="23"/>
      <c r="C344" s="23"/>
      <c r="D344" s="23"/>
      <c r="E344" s="23"/>
      <c r="F344" s="23"/>
      <c r="G344" s="23"/>
      <c r="H344" s="23"/>
      <c r="I344" s="23"/>
      <c r="J344" s="23"/>
      <c r="K344" s="23"/>
      <c r="L344" s="23"/>
      <c r="M344" s="23"/>
      <c r="N344" s="23"/>
    </row>
    <row r="345" spans="1:14" ht="78" customHeight="1">
      <c r="A345" s="23" t="s">
        <v>209</v>
      </c>
      <c r="B345" s="23" t="s">
        <v>30</v>
      </c>
      <c r="C345" s="23" t="s">
        <v>1482</v>
      </c>
      <c r="D345" s="23" t="s">
        <v>1482</v>
      </c>
      <c r="E345" s="23" t="s">
        <v>1483</v>
      </c>
      <c r="F345" s="23">
        <v>46</v>
      </c>
      <c r="G345" s="23">
        <v>10.5</v>
      </c>
      <c r="H345" s="23">
        <v>440</v>
      </c>
      <c r="I345" s="23">
        <v>140</v>
      </c>
      <c r="J345" s="23">
        <v>2</v>
      </c>
      <c r="K345" s="23">
        <v>0</v>
      </c>
      <c r="L345" s="26" t="s">
        <v>1484</v>
      </c>
      <c r="M345" s="26"/>
      <c r="N345" s="26"/>
    </row>
    <row r="346" spans="1:14" ht="68.25" customHeight="1">
      <c r="A346" s="23">
        <v>2</v>
      </c>
      <c r="B346" s="23" t="s">
        <v>30</v>
      </c>
      <c r="C346" s="23" t="s">
        <v>1485</v>
      </c>
      <c r="D346" s="23" t="s">
        <v>1486</v>
      </c>
      <c r="E346" s="23" t="s">
        <v>1487</v>
      </c>
      <c r="F346" s="23">
        <v>59</v>
      </c>
      <c r="G346" s="23">
        <v>9.1999999999999993</v>
      </c>
      <c r="H346" s="23">
        <v>700</v>
      </c>
      <c r="I346" s="23">
        <v>-290</v>
      </c>
      <c r="J346" s="23">
        <v>3</v>
      </c>
      <c r="K346" s="23">
        <v>0</v>
      </c>
      <c r="L346" s="26" t="s">
        <v>1488</v>
      </c>
      <c r="M346" s="26"/>
      <c r="N346" s="26"/>
    </row>
    <row r="347" spans="1:14" ht="75.599999999999994" customHeight="1">
      <c r="A347" s="23">
        <v>3</v>
      </c>
      <c r="B347" s="23" t="s">
        <v>30</v>
      </c>
      <c r="C347" s="23" t="s">
        <v>1489</v>
      </c>
      <c r="D347" s="23" t="s">
        <v>1490</v>
      </c>
      <c r="E347" s="23" t="s">
        <v>1491</v>
      </c>
      <c r="F347" s="23">
        <v>97</v>
      </c>
      <c r="G347" s="23">
        <v>13</v>
      </c>
      <c r="H347" s="23" t="s">
        <v>1492</v>
      </c>
      <c r="I347" s="23">
        <v>-75</v>
      </c>
      <c r="J347" s="23">
        <v>2</v>
      </c>
      <c r="K347" s="23">
        <v>1</v>
      </c>
      <c r="L347" s="26" t="s">
        <v>1493</v>
      </c>
      <c r="M347" s="26"/>
      <c r="N347" s="26"/>
    </row>
    <row r="348" spans="1:14" ht="81" customHeight="1">
      <c r="A348" s="23">
        <v>4</v>
      </c>
      <c r="B348" s="23" t="s">
        <v>30</v>
      </c>
      <c r="C348" s="23" t="s">
        <v>1494</v>
      </c>
      <c r="D348" s="23" t="s">
        <v>1495</v>
      </c>
      <c r="E348" s="23" t="s">
        <v>1496</v>
      </c>
      <c r="F348" s="23" t="s">
        <v>1497</v>
      </c>
      <c r="G348" s="23" t="s">
        <v>1497</v>
      </c>
      <c r="H348" s="23">
        <v>800</v>
      </c>
      <c r="I348" s="23">
        <v>-200</v>
      </c>
      <c r="J348" s="23" t="s">
        <v>1497</v>
      </c>
      <c r="K348" s="23" t="s">
        <v>1497</v>
      </c>
      <c r="L348" s="26" t="s">
        <v>1498</v>
      </c>
      <c r="M348" s="26"/>
      <c r="N348" s="26"/>
    </row>
    <row r="349" spans="1:14" ht="66.599999999999994" customHeight="1">
      <c r="A349" s="23">
        <v>5</v>
      </c>
      <c r="B349" s="23" t="s">
        <v>30</v>
      </c>
      <c r="C349" s="23" t="s">
        <v>1499</v>
      </c>
      <c r="D349" s="23" t="s">
        <v>253</v>
      </c>
      <c r="E349" s="23" t="s">
        <v>1500</v>
      </c>
      <c r="F349" s="23">
        <v>85</v>
      </c>
      <c r="G349" s="23">
        <v>9.4</v>
      </c>
      <c r="H349" s="23">
        <v>480</v>
      </c>
      <c r="I349" s="23">
        <v>-140</v>
      </c>
      <c r="J349" s="23">
        <v>3</v>
      </c>
      <c r="K349" s="23">
        <v>0</v>
      </c>
      <c r="L349" s="26" t="s">
        <v>1501</v>
      </c>
      <c r="M349" s="26"/>
      <c r="N349" s="26"/>
    </row>
    <row r="350" spans="1:14" ht="75.75" customHeight="1">
      <c r="A350" s="23" t="s">
        <v>46</v>
      </c>
      <c r="B350" s="23" t="s">
        <v>30</v>
      </c>
      <c r="C350" s="23" t="s">
        <v>1502</v>
      </c>
      <c r="D350" s="23" t="s">
        <v>1502</v>
      </c>
      <c r="E350" s="23" t="s">
        <v>1503</v>
      </c>
      <c r="F350" s="23">
        <v>50</v>
      </c>
      <c r="G350" s="23">
        <v>8.1999999999999993</v>
      </c>
      <c r="H350" s="23">
        <v>460</v>
      </c>
      <c r="I350" s="23">
        <v>-160</v>
      </c>
      <c r="J350" s="23" t="s">
        <v>49</v>
      </c>
      <c r="K350" s="23">
        <v>0</v>
      </c>
      <c r="L350" s="26" t="s">
        <v>1504</v>
      </c>
      <c r="M350" s="26"/>
      <c r="N350" s="26"/>
    </row>
    <row r="351" spans="1:14" ht="74.25" customHeight="1">
      <c r="A351" s="23">
        <v>7</v>
      </c>
      <c r="B351" s="23" t="s">
        <v>30</v>
      </c>
      <c r="C351" s="23" t="s">
        <v>1505</v>
      </c>
      <c r="D351" s="23" t="s">
        <v>1506</v>
      </c>
      <c r="E351" s="23" t="s">
        <v>1507</v>
      </c>
      <c r="F351" s="23" t="s">
        <v>1508</v>
      </c>
      <c r="G351" s="23" t="s">
        <v>1509</v>
      </c>
      <c r="H351" s="23" t="s">
        <v>1510</v>
      </c>
      <c r="I351" s="23">
        <v>-130</v>
      </c>
      <c r="J351" s="23">
        <v>3</v>
      </c>
      <c r="K351" s="23" t="s">
        <v>1511</v>
      </c>
      <c r="L351" s="26" t="s">
        <v>1512</v>
      </c>
      <c r="M351" s="26"/>
      <c r="N351" s="26"/>
    </row>
    <row r="352" spans="1:14" ht="93" customHeight="1">
      <c r="A352" s="23" t="s">
        <v>57</v>
      </c>
      <c r="B352" s="23" t="s">
        <v>30</v>
      </c>
      <c r="C352" s="23" t="s">
        <v>1513</v>
      </c>
      <c r="D352" s="23" t="s">
        <v>1514</v>
      </c>
      <c r="E352" s="23" t="s">
        <v>1515</v>
      </c>
      <c r="F352" s="23" t="s">
        <v>1516</v>
      </c>
      <c r="G352" s="23" t="s">
        <v>1517</v>
      </c>
      <c r="H352" s="23" t="s">
        <v>1518</v>
      </c>
      <c r="I352" s="23">
        <v>-185</v>
      </c>
      <c r="J352" s="23">
        <v>2</v>
      </c>
      <c r="K352" s="23" t="s">
        <v>1302</v>
      </c>
      <c r="L352" s="26" t="s">
        <v>1519</v>
      </c>
      <c r="M352" s="26"/>
      <c r="N352" s="26"/>
    </row>
    <row r="353" spans="1:14" ht="57.6" customHeight="1">
      <c r="A353" s="23">
        <v>9</v>
      </c>
      <c r="B353" s="23" t="s">
        <v>30</v>
      </c>
      <c r="C353" s="23" t="s">
        <v>1520</v>
      </c>
      <c r="D353" s="23" t="s">
        <v>1520</v>
      </c>
      <c r="E353" s="23" t="s">
        <v>1521</v>
      </c>
      <c r="F353" s="23">
        <v>35</v>
      </c>
      <c r="G353" s="23">
        <v>9</v>
      </c>
      <c r="H353" s="23">
        <v>570</v>
      </c>
      <c r="I353" s="23">
        <v>-160</v>
      </c>
      <c r="J353" s="23">
        <v>1</v>
      </c>
      <c r="K353" s="23">
        <v>1</v>
      </c>
      <c r="L353" s="26" t="s">
        <v>1522</v>
      </c>
      <c r="M353" s="26"/>
      <c r="N353" s="26"/>
    </row>
    <row r="354" spans="1:14" ht="36" customHeight="1">
      <c r="A354" s="23">
        <v>10</v>
      </c>
      <c r="B354" s="23" t="s">
        <v>30</v>
      </c>
      <c r="C354" s="23" t="s">
        <v>1523</v>
      </c>
      <c r="D354" s="23" t="s">
        <v>253</v>
      </c>
      <c r="E354" s="23" t="s">
        <v>1524</v>
      </c>
      <c r="F354" s="23">
        <v>54</v>
      </c>
      <c r="G354" s="23">
        <v>9</v>
      </c>
      <c r="H354" s="23">
        <v>380</v>
      </c>
      <c r="I354" s="23">
        <v>-80</v>
      </c>
      <c r="J354" s="23">
        <v>3</v>
      </c>
      <c r="K354" s="23">
        <v>0</v>
      </c>
      <c r="L354" s="26" t="s">
        <v>1525</v>
      </c>
      <c r="M354" s="26"/>
      <c r="N354" s="26"/>
    </row>
    <row r="355" spans="1:14" ht="45.95" customHeight="1">
      <c r="A355" s="23">
        <v>11</v>
      </c>
      <c r="B355" s="23" t="s">
        <v>30</v>
      </c>
      <c r="C355" s="23" t="s">
        <v>1526</v>
      </c>
      <c r="D355" s="23" t="s">
        <v>1527</v>
      </c>
      <c r="E355" s="23" t="s">
        <v>1528</v>
      </c>
      <c r="F355" s="23" t="s">
        <v>1529</v>
      </c>
      <c r="G355" s="23" t="s">
        <v>1530</v>
      </c>
      <c r="H355" s="23" t="s">
        <v>1531</v>
      </c>
      <c r="I355" s="23">
        <v>-173</v>
      </c>
      <c r="J355" s="23">
        <v>1</v>
      </c>
      <c r="K355" s="23">
        <v>2</v>
      </c>
      <c r="L355" s="26" t="s">
        <v>1532</v>
      </c>
      <c r="M355" s="26"/>
      <c r="N355" s="26"/>
    </row>
    <row r="356" spans="1:14" ht="51.75" customHeight="1">
      <c r="A356" s="23">
        <v>12</v>
      </c>
      <c r="B356" s="23" t="s">
        <v>30</v>
      </c>
      <c r="C356" s="23" t="s">
        <v>1533</v>
      </c>
      <c r="D356" s="23" t="s">
        <v>1534</v>
      </c>
      <c r="E356" s="23" t="s">
        <v>1535</v>
      </c>
      <c r="F356" s="23" t="s">
        <v>1536</v>
      </c>
      <c r="G356" s="23" t="s">
        <v>1537</v>
      </c>
      <c r="H356" s="23" t="s">
        <v>1538</v>
      </c>
      <c r="I356" s="23">
        <v>-140</v>
      </c>
      <c r="J356" s="23">
        <v>2</v>
      </c>
      <c r="K356" s="23">
        <v>2</v>
      </c>
      <c r="L356" s="26" t="s">
        <v>1539</v>
      </c>
      <c r="M356" s="26"/>
      <c r="N356" s="26"/>
    </row>
    <row r="357" spans="1:14" ht="56.25" customHeight="1">
      <c r="A357" s="23">
        <v>13</v>
      </c>
      <c r="B357" s="23" t="s">
        <v>30</v>
      </c>
      <c r="C357" s="23" t="s">
        <v>1540</v>
      </c>
      <c r="D357" s="23" t="s">
        <v>1541</v>
      </c>
      <c r="E357" s="23" t="s">
        <v>1542</v>
      </c>
      <c r="F357" s="23" t="s">
        <v>1543</v>
      </c>
      <c r="G357" s="23" t="s">
        <v>1544</v>
      </c>
      <c r="H357" s="23" t="s">
        <v>1545</v>
      </c>
      <c r="I357" s="23">
        <v>-110</v>
      </c>
      <c r="J357" s="23" t="s">
        <v>49</v>
      </c>
      <c r="K357" s="23" t="s">
        <v>1546</v>
      </c>
      <c r="L357" s="26" t="s">
        <v>1547</v>
      </c>
      <c r="M357" s="26"/>
      <c r="N357" s="26"/>
    </row>
    <row r="358" spans="1:14" ht="50.25" customHeight="1">
      <c r="A358" s="23" t="s">
        <v>1548</v>
      </c>
      <c r="B358" s="23" t="s">
        <v>30</v>
      </c>
      <c r="C358" s="23" t="s">
        <v>1549</v>
      </c>
      <c r="D358" s="23" t="s">
        <v>1550</v>
      </c>
      <c r="E358" s="23" t="s">
        <v>1551</v>
      </c>
      <c r="F358" s="23" t="s">
        <v>1552</v>
      </c>
      <c r="G358" s="23" t="s">
        <v>1553</v>
      </c>
      <c r="H358" s="23" t="s">
        <v>1554</v>
      </c>
      <c r="I358" s="23">
        <v>-80</v>
      </c>
      <c r="J358" s="23">
        <v>3</v>
      </c>
      <c r="K358" s="23">
        <v>0</v>
      </c>
      <c r="L358" s="26" t="s">
        <v>1555</v>
      </c>
      <c r="M358" s="26"/>
      <c r="N358" s="26"/>
    </row>
    <row r="359" spans="1:14" ht="51.75" customHeight="1">
      <c r="A359" s="23" t="s">
        <v>679</v>
      </c>
      <c r="B359" s="23" t="s">
        <v>30</v>
      </c>
      <c r="C359" s="23" t="s">
        <v>1556</v>
      </c>
      <c r="D359" s="23" t="s">
        <v>1557</v>
      </c>
      <c r="E359" s="23" t="s">
        <v>1558</v>
      </c>
      <c r="F359" s="23" t="s">
        <v>1559</v>
      </c>
      <c r="G359" s="23">
        <v>33</v>
      </c>
      <c r="H359" s="23">
        <v>700</v>
      </c>
      <c r="I359" s="23">
        <v>-160</v>
      </c>
      <c r="J359" s="23" t="s">
        <v>49</v>
      </c>
      <c r="K359" s="23">
        <v>0</v>
      </c>
      <c r="L359" s="26" t="s">
        <v>1560</v>
      </c>
      <c r="M359" s="26"/>
      <c r="N359" s="26"/>
    </row>
    <row r="360" spans="1:14" ht="63.6" customHeight="1">
      <c r="A360" s="23" t="s">
        <v>182</v>
      </c>
      <c r="B360" s="23" t="s">
        <v>30</v>
      </c>
      <c r="C360" s="23" t="s">
        <v>1561</v>
      </c>
      <c r="D360" s="23" t="s">
        <v>1561</v>
      </c>
      <c r="E360" s="23" t="s">
        <v>1562</v>
      </c>
      <c r="F360" s="23">
        <v>115</v>
      </c>
      <c r="G360" s="23">
        <v>11.3</v>
      </c>
      <c r="H360" s="23">
        <v>680</v>
      </c>
      <c r="I360" s="23">
        <v>-330</v>
      </c>
      <c r="J360" s="23">
        <v>2</v>
      </c>
      <c r="K360" s="23">
        <v>0</v>
      </c>
      <c r="L360" s="26" t="s">
        <v>1563</v>
      </c>
      <c r="M360" s="26"/>
      <c r="N360" s="26"/>
    </row>
    <row r="361" spans="1:14" ht="81" customHeight="1">
      <c r="A361" s="23">
        <v>17</v>
      </c>
      <c r="B361" s="23" t="s">
        <v>30</v>
      </c>
      <c r="C361" s="23" t="s">
        <v>1564</v>
      </c>
      <c r="D361" s="23" t="s">
        <v>1565</v>
      </c>
      <c r="E361" s="23" t="s">
        <v>1566</v>
      </c>
      <c r="F361" s="23" t="s">
        <v>1567</v>
      </c>
      <c r="G361" s="23">
        <v>13.5</v>
      </c>
      <c r="H361" s="23">
        <v>485</v>
      </c>
      <c r="I361" s="23">
        <v>-135</v>
      </c>
      <c r="J361" s="23">
        <v>2</v>
      </c>
      <c r="K361" s="23">
        <v>1</v>
      </c>
      <c r="L361" s="26" t="s">
        <v>1568</v>
      </c>
      <c r="M361" s="26"/>
      <c r="N361" s="26"/>
    </row>
    <row r="362" spans="1:14" ht="63" customHeight="1">
      <c r="A362" s="23">
        <v>18</v>
      </c>
      <c r="B362" s="23" t="s">
        <v>30</v>
      </c>
      <c r="C362" s="23" t="s">
        <v>1569</v>
      </c>
      <c r="D362" s="23" t="s">
        <v>1570</v>
      </c>
      <c r="E362" s="23" t="s">
        <v>1571</v>
      </c>
      <c r="F362" s="23" t="s">
        <v>1497</v>
      </c>
      <c r="G362" s="23">
        <v>26</v>
      </c>
      <c r="H362" s="23" t="s">
        <v>1572</v>
      </c>
      <c r="I362" s="23">
        <v>-205</v>
      </c>
      <c r="J362" s="23" t="s">
        <v>1497</v>
      </c>
      <c r="K362" s="23">
        <v>0</v>
      </c>
      <c r="L362" s="26" t="s">
        <v>1573</v>
      </c>
      <c r="M362" s="26"/>
      <c r="N362" s="26"/>
    </row>
    <row r="363" spans="1:14" ht="92.25" customHeight="1">
      <c r="A363" s="23">
        <v>19</v>
      </c>
      <c r="B363" s="23" t="s">
        <v>30</v>
      </c>
      <c r="C363" s="23" t="s">
        <v>1574</v>
      </c>
      <c r="D363" s="23" t="s">
        <v>1575</v>
      </c>
      <c r="E363" s="23" t="s">
        <v>1576</v>
      </c>
      <c r="F363" s="23">
        <v>2300</v>
      </c>
      <c r="G363" s="23">
        <v>68</v>
      </c>
      <c r="H363" s="23">
        <v>760</v>
      </c>
      <c r="I363" s="23" t="s">
        <v>1497</v>
      </c>
      <c r="J363" s="23">
        <v>1</v>
      </c>
      <c r="K363" s="23">
        <v>0</v>
      </c>
      <c r="L363" s="26" t="s">
        <v>1577</v>
      </c>
      <c r="M363" s="26"/>
      <c r="N363" s="26"/>
    </row>
    <row r="364" spans="1:14" ht="21.75" customHeight="1">
      <c r="A364" s="23"/>
      <c r="B364" s="23"/>
      <c r="C364" s="23"/>
      <c r="D364" s="23"/>
      <c r="E364" s="23"/>
      <c r="F364" s="23"/>
      <c r="G364" s="23"/>
      <c r="H364" s="23"/>
      <c r="I364" s="23"/>
      <c r="J364" s="23"/>
      <c r="K364" s="23"/>
      <c r="L364" s="23"/>
      <c r="M364" s="23"/>
      <c r="N364" s="23"/>
    </row>
    <row r="365" spans="1:14" ht="29.25" customHeight="1">
      <c r="A365" s="27">
        <v>2015</v>
      </c>
      <c r="B365" s="27"/>
      <c r="C365" s="27"/>
      <c r="D365" s="27"/>
      <c r="E365" s="27"/>
      <c r="F365" s="27"/>
      <c r="G365" s="27"/>
      <c r="H365" s="27"/>
      <c r="I365" s="27"/>
      <c r="J365" s="27"/>
      <c r="K365" s="27"/>
      <c r="L365" s="27"/>
      <c r="M365" s="27"/>
      <c r="N365" s="27"/>
    </row>
    <row r="366" spans="1:14" ht="44.25" customHeight="1">
      <c r="A366" s="23">
        <v>1</v>
      </c>
      <c r="B366" s="23" t="s">
        <v>25</v>
      </c>
      <c r="C366" s="23" t="s">
        <v>1578</v>
      </c>
      <c r="D366" s="23" t="s">
        <v>1578</v>
      </c>
      <c r="E366" s="23" t="s">
        <v>1579</v>
      </c>
      <c r="F366" s="23" t="s">
        <v>253</v>
      </c>
      <c r="G366" s="23">
        <v>12.2</v>
      </c>
      <c r="H366" s="23" t="s">
        <v>253</v>
      </c>
      <c r="I366" s="23" t="s">
        <v>253</v>
      </c>
      <c r="J366" s="23" t="s">
        <v>253</v>
      </c>
      <c r="K366" s="23">
        <v>2</v>
      </c>
      <c r="L366" s="26" t="s">
        <v>1580</v>
      </c>
      <c r="M366" s="26"/>
      <c r="N366" s="26"/>
    </row>
    <row r="367" spans="1:14" ht="44.25" customHeight="1">
      <c r="A367" s="23">
        <v>2</v>
      </c>
      <c r="B367" s="23" t="s">
        <v>25</v>
      </c>
      <c r="C367" s="23" t="s">
        <v>1581</v>
      </c>
      <c r="D367" s="23" t="s">
        <v>1582</v>
      </c>
      <c r="E367" s="23" t="s">
        <v>1583</v>
      </c>
      <c r="F367" s="23" t="s">
        <v>253</v>
      </c>
      <c r="G367" s="23" t="s">
        <v>1584</v>
      </c>
      <c r="H367" s="23" t="s">
        <v>253</v>
      </c>
      <c r="I367" s="23" t="s">
        <v>253</v>
      </c>
      <c r="J367" s="23" t="s">
        <v>253</v>
      </c>
      <c r="K367" s="23">
        <v>0</v>
      </c>
      <c r="L367" s="26" t="s">
        <v>1580</v>
      </c>
      <c r="M367" s="26"/>
      <c r="N367" s="26"/>
    </row>
    <row r="368" spans="1:14" ht="44.25" customHeight="1">
      <c r="A368" s="23">
        <v>3</v>
      </c>
      <c r="B368" s="23" t="s">
        <v>25</v>
      </c>
      <c r="C368" s="23" t="s">
        <v>1585</v>
      </c>
      <c r="D368" s="23" t="s">
        <v>1586</v>
      </c>
      <c r="E368" s="23" t="s">
        <v>1587</v>
      </c>
      <c r="F368" s="23" t="s">
        <v>253</v>
      </c>
      <c r="G368" s="23">
        <v>28</v>
      </c>
      <c r="H368" s="23" t="s">
        <v>253</v>
      </c>
      <c r="I368" s="23" t="s">
        <v>253</v>
      </c>
      <c r="J368" s="23" t="s">
        <v>253</v>
      </c>
      <c r="K368" s="23">
        <v>1</v>
      </c>
      <c r="L368" s="26" t="s">
        <v>1580</v>
      </c>
      <c r="M368" s="26"/>
      <c r="N368" s="26"/>
    </row>
    <row r="369" spans="1:25" ht="43.5" customHeight="1">
      <c r="A369" s="23">
        <v>4</v>
      </c>
      <c r="B369" s="23" t="s">
        <v>25</v>
      </c>
      <c r="C369" s="23" t="s">
        <v>1588</v>
      </c>
      <c r="D369" s="23" t="s">
        <v>1588</v>
      </c>
      <c r="E369" s="23" t="s">
        <v>1589</v>
      </c>
      <c r="F369" s="23" t="s">
        <v>253</v>
      </c>
      <c r="G369" s="23">
        <v>12.5</v>
      </c>
      <c r="H369" s="23" t="s">
        <v>253</v>
      </c>
      <c r="I369" s="23" t="s">
        <v>253</v>
      </c>
      <c r="J369" s="23" t="s">
        <v>253</v>
      </c>
      <c r="K369" s="23">
        <v>1</v>
      </c>
      <c r="L369" s="26" t="s">
        <v>1580</v>
      </c>
      <c r="M369" s="26"/>
      <c r="N369" s="26"/>
      <c r="O369" s="23"/>
      <c r="P369" s="23"/>
      <c r="Q369" s="23"/>
      <c r="R369" s="23"/>
      <c r="S369" s="23"/>
      <c r="T369" s="23"/>
      <c r="U369" s="23"/>
      <c r="V369" s="23"/>
      <c r="W369" s="23"/>
      <c r="X369" s="23"/>
      <c r="Y369" s="23"/>
    </row>
    <row r="370" spans="1:25" ht="43.5" customHeight="1">
      <c r="A370" s="23">
        <v>5</v>
      </c>
      <c r="B370" s="23" t="s">
        <v>25</v>
      </c>
      <c r="C370" s="23" t="s">
        <v>1590</v>
      </c>
      <c r="D370" s="23" t="s">
        <v>1590</v>
      </c>
      <c r="E370" s="23" t="s">
        <v>1591</v>
      </c>
      <c r="F370" s="23" t="s">
        <v>253</v>
      </c>
      <c r="G370" s="23">
        <v>12.5</v>
      </c>
      <c r="H370" s="23" t="s">
        <v>253</v>
      </c>
      <c r="I370" s="23" t="s">
        <v>253</v>
      </c>
      <c r="J370" s="23" t="s">
        <v>253</v>
      </c>
      <c r="K370" s="23">
        <v>2</v>
      </c>
      <c r="L370" s="26" t="s">
        <v>1580</v>
      </c>
      <c r="M370" s="26"/>
      <c r="N370" s="26"/>
      <c r="O370" s="23"/>
      <c r="P370" s="23"/>
      <c r="Q370" s="23"/>
      <c r="R370" s="23"/>
      <c r="S370" s="23"/>
      <c r="T370" s="23"/>
      <c r="U370" s="23"/>
      <c r="V370" s="23"/>
      <c r="W370" s="23"/>
      <c r="X370" s="23"/>
      <c r="Y370" s="23"/>
    </row>
    <row r="371" spans="1:25" ht="58.5" customHeight="1">
      <c r="A371" s="23" t="s">
        <v>46</v>
      </c>
      <c r="B371" s="23" t="s">
        <v>25</v>
      </c>
      <c r="C371" s="23" t="s">
        <v>1592</v>
      </c>
      <c r="D371" s="23" t="s">
        <v>1593</v>
      </c>
      <c r="E371" s="23" t="s">
        <v>1594</v>
      </c>
      <c r="F371" s="23">
        <v>230</v>
      </c>
      <c r="G371" s="23">
        <v>23.5</v>
      </c>
      <c r="H371" s="23">
        <v>508</v>
      </c>
      <c r="I371" s="23">
        <v>-83</v>
      </c>
      <c r="J371" s="23">
        <v>2</v>
      </c>
      <c r="K371" s="23">
        <v>1</v>
      </c>
      <c r="L371" s="26" t="s">
        <v>1595</v>
      </c>
      <c r="M371" s="26"/>
      <c r="N371" s="26"/>
      <c r="O371" s="23"/>
      <c r="P371" s="23"/>
      <c r="Q371" s="23"/>
      <c r="R371" s="23"/>
      <c r="S371" s="23"/>
      <c r="T371" s="23"/>
      <c r="U371" s="23"/>
      <c r="V371" s="23"/>
      <c r="W371" s="23"/>
      <c r="X371" s="23"/>
      <c r="Y371" s="23"/>
    </row>
    <row r="372" spans="1:25" ht="16.5" customHeight="1">
      <c r="A372" s="24"/>
      <c r="B372" s="24"/>
      <c r="C372" s="24"/>
      <c r="D372" s="24"/>
      <c r="E372" s="24"/>
      <c r="F372" s="24"/>
      <c r="G372" s="24"/>
      <c r="H372" s="24"/>
      <c r="I372" s="24"/>
      <c r="J372" s="24"/>
      <c r="K372" s="24"/>
      <c r="L372" s="24"/>
      <c r="M372" s="24"/>
      <c r="N372" s="24"/>
      <c r="O372" s="23"/>
      <c r="P372" s="23"/>
      <c r="Q372" s="23"/>
      <c r="R372" s="23"/>
      <c r="S372" s="23"/>
      <c r="T372" s="23"/>
      <c r="U372" s="23"/>
      <c r="V372" s="23"/>
      <c r="W372" s="23"/>
      <c r="X372" s="23"/>
      <c r="Y372" s="23"/>
    </row>
    <row r="373" spans="1:25" ht="29.25" customHeight="1">
      <c r="A373" s="27">
        <v>2016</v>
      </c>
      <c r="B373" s="27"/>
      <c r="C373" s="27"/>
      <c r="D373" s="27"/>
      <c r="E373" s="27"/>
      <c r="F373" s="27"/>
      <c r="G373" s="27"/>
      <c r="H373" s="27"/>
      <c r="I373" s="27"/>
      <c r="J373" s="27"/>
      <c r="K373" s="27"/>
      <c r="L373" s="27"/>
      <c r="M373" s="27"/>
      <c r="N373" s="27"/>
      <c r="O373" s="23"/>
      <c r="P373" s="23"/>
      <c r="Q373" s="23"/>
      <c r="R373" s="23"/>
      <c r="S373" s="23"/>
      <c r="T373" s="23"/>
      <c r="U373" s="23"/>
      <c r="V373" s="23"/>
      <c r="W373" s="23"/>
      <c r="X373" s="23"/>
      <c r="Y373" s="23"/>
    </row>
    <row r="374" spans="1:25" ht="51.75" customHeight="1">
      <c r="A374" s="23">
        <v>1</v>
      </c>
      <c r="B374" s="23" t="s">
        <v>25</v>
      </c>
      <c r="C374" s="23" t="s">
        <v>1596</v>
      </c>
      <c r="D374" s="23" t="s">
        <v>1597</v>
      </c>
      <c r="E374" s="23" t="s">
        <v>1598</v>
      </c>
      <c r="F374" s="23" t="s">
        <v>1599</v>
      </c>
      <c r="G374" s="23" t="s">
        <v>1600</v>
      </c>
      <c r="H374" s="23">
        <v>435</v>
      </c>
      <c r="I374" s="23" t="s">
        <v>44</v>
      </c>
      <c r="J374" s="23">
        <v>3</v>
      </c>
      <c r="K374" s="23">
        <v>0</v>
      </c>
      <c r="L374" s="26" t="s">
        <v>1601</v>
      </c>
      <c r="M374" s="26"/>
      <c r="N374" s="26"/>
      <c r="O374" s="23"/>
      <c r="P374" s="23"/>
      <c r="Q374" s="23"/>
      <c r="R374" s="23"/>
      <c r="S374" s="23"/>
      <c r="T374" s="23"/>
      <c r="U374" s="23"/>
      <c r="V374" s="23"/>
      <c r="W374" s="23"/>
      <c r="X374" s="23"/>
      <c r="Y374" s="23"/>
    </row>
    <row r="375" spans="1:25" ht="48" customHeight="1">
      <c r="A375" s="23">
        <v>2</v>
      </c>
      <c r="B375" s="23" t="s">
        <v>25</v>
      </c>
      <c r="C375" s="23" t="s">
        <v>1602</v>
      </c>
      <c r="D375" s="23" t="s">
        <v>1603</v>
      </c>
      <c r="E375" s="23" t="s">
        <v>1604</v>
      </c>
      <c r="F375" s="23" t="s">
        <v>1605</v>
      </c>
      <c r="G375" s="23" t="s">
        <v>1606</v>
      </c>
      <c r="H375" s="23" t="s">
        <v>1607</v>
      </c>
      <c r="I375" s="23">
        <v>-200</v>
      </c>
      <c r="J375" s="23">
        <v>2</v>
      </c>
      <c r="K375" s="23">
        <v>1</v>
      </c>
      <c r="L375" s="26" t="s">
        <v>1608</v>
      </c>
      <c r="M375" s="26"/>
      <c r="N375" s="26"/>
      <c r="O375" s="23"/>
      <c r="P375" s="23"/>
      <c r="Q375" s="23"/>
      <c r="R375" s="23"/>
      <c r="S375" s="23"/>
      <c r="T375" s="23"/>
      <c r="U375" s="23"/>
      <c r="V375" s="23"/>
      <c r="W375" s="23"/>
      <c r="X375" s="23"/>
      <c r="Y375" s="23"/>
    </row>
    <row r="376" spans="1:25" ht="52.5" customHeight="1">
      <c r="A376" s="23">
        <v>4</v>
      </c>
      <c r="B376" s="23" t="s">
        <v>25</v>
      </c>
      <c r="C376" s="23" t="s">
        <v>1609</v>
      </c>
      <c r="D376" s="23" t="s">
        <v>1610</v>
      </c>
      <c r="E376" s="23" t="s">
        <v>1611</v>
      </c>
      <c r="F376" s="23" t="s">
        <v>1612</v>
      </c>
      <c r="G376" s="23">
        <v>12</v>
      </c>
      <c r="H376" s="23" t="s">
        <v>1613</v>
      </c>
      <c r="I376" s="23">
        <v>-160</v>
      </c>
      <c r="J376" s="23">
        <v>2</v>
      </c>
      <c r="K376" s="23">
        <v>2</v>
      </c>
      <c r="L376" s="26" t="s">
        <v>1614</v>
      </c>
      <c r="M376" s="26"/>
      <c r="N376" s="26"/>
      <c r="O376" s="23"/>
      <c r="P376" s="23"/>
      <c r="Q376" s="23"/>
      <c r="R376" s="23"/>
      <c r="S376" s="23"/>
      <c r="T376" s="23"/>
      <c r="U376" s="23"/>
      <c r="V376" s="23"/>
      <c r="W376" s="23"/>
      <c r="X376" s="23"/>
      <c r="Y376" s="23"/>
    </row>
    <row r="377" spans="1:25" ht="68.25" customHeight="1">
      <c r="A377" s="23">
        <v>5</v>
      </c>
      <c r="B377" s="23" t="s">
        <v>25</v>
      </c>
      <c r="C377" s="23" t="s">
        <v>1615</v>
      </c>
      <c r="D377" s="23" t="s">
        <v>253</v>
      </c>
      <c r="E377" s="23" t="s">
        <v>1616</v>
      </c>
      <c r="F377" s="23">
        <v>212</v>
      </c>
      <c r="G377" s="23">
        <v>19</v>
      </c>
      <c r="H377" s="23">
        <v>640</v>
      </c>
      <c r="I377" s="23">
        <v>-215</v>
      </c>
      <c r="J377" s="23">
        <v>3</v>
      </c>
      <c r="K377" s="23">
        <v>0</v>
      </c>
      <c r="L377" s="26" t="s">
        <v>1617</v>
      </c>
      <c r="M377" s="26"/>
      <c r="N377" s="26"/>
      <c r="O377" s="23"/>
      <c r="P377" s="23"/>
      <c r="Q377" s="23"/>
      <c r="R377" s="23"/>
      <c r="S377" s="23"/>
      <c r="T377" s="23"/>
      <c r="U377" s="23"/>
      <c r="V377" s="23"/>
      <c r="W377" s="23"/>
      <c r="X377" s="23"/>
      <c r="Y377" s="23"/>
    </row>
    <row r="378" spans="1:25" ht="27" customHeight="1">
      <c r="A378" s="23">
        <v>5</v>
      </c>
      <c r="B378" s="23" t="s">
        <v>25</v>
      </c>
      <c r="C378" s="23" t="s">
        <v>1618</v>
      </c>
      <c r="D378" s="23" t="s">
        <v>1618</v>
      </c>
      <c r="E378" s="23" t="s">
        <v>1619</v>
      </c>
      <c r="F378" s="23">
        <v>72</v>
      </c>
      <c r="G378" s="23">
        <v>11</v>
      </c>
      <c r="H378" s="23">
        <v>465</v>
      </c>
      <c r="I378" s="23">
        <v>-72</v>
      </c>
      <c r="J378" s="23">
        <v>1</v>
      </c>
      <c r="K378" s="23">
        <v>1</v>
      </c>
      <c r="L378" s="26" t="s">
        <v>1620</v>
      </c>
      <c r="M378" s="26"/>
      <c r="N378" s="26"/>
      <c r="O378" s="23"/>
      <c r="P378" s="23"/>
      <c r="Q378" s="23"/>
      <c r="R378" s="23"/>
      <c r="S378" s="23"/>
      <c r="T378" s="23"/>
      <c r="U378" s="23"/>
      <c r="V378" s="23"/>
      <c r="W378" s="23"/>
      <c r="X378" s="23"/>
      <c r="Y378" s="23"/>
    </row>
    <row r="379" spans="1:25" ht="72" customHeight="1">
      <c r="A379" s="23" t="s">
        <v>46</v>
      </c>
      <c r="B379" s="23" t="s">
        <v>25</v>
      </c>
      <c r="C379" s="23" t="s">
        <v>1621</v>
      </c>
      <c r="D379" s="23" t="s">
        <v>1621</v>
      </c>
      <c r="E379" s="23" t="s">
        <v>1622</v>
      </c>
      <c r="F379" s="23">
        <v>280</v>
      </c>
      <c r="G379" s="23">
        <v>25</v>
      </c>
      <c r="H379" s="23">
        <v>460</v>
      </c>
      <c r="I379" s="23" t="s">
        <v>44</v>
      </c>
      <c r="J379" s="23">
        <v>2</v>
      </c>
      <c r="K379" s="23">
        <v>2</v>
      </c>
      <c r="L379" s="26" t="s">
        <v>1623</v>
      </c>
      <c r="M379" s="26"/>
      <c r="N379" s="26"/>
      <c r="O379" s="23"/>
      <c r="P379" s="23"/>
      <c r="Q379" s="23"/>
      <c r="R379" s="23"/>
      <c r="S379" s="23"/>
      <c r="T379" s="23"/>
      <c r="U379" s="23"/>
      <c r="V379" s="23"/>
      <c r="W379" s="23"/>
      <c r="X379" s="23"/>
      <c r="Y379" s="23"/>
    </row>
    <row r="381" spans="1:25" ht="26.25" customHeight="1">
      <c r="A381" s="27">
        <v>2017</v>
      </c>
      <c r="B381" s="27"/>
      <c r="C381" s="27"/>
      <c r="D381" s="27"/>
      <c r="E381" s="27"/>
      <c r="F381" s="27"/>
      <c r="G381" s="27"/>
      <c r="H381" s="27"/>
      <c r="I381" s="27"/>
      <c r="J381" s="27"/>
      <c r="K381" s="27"/>
      <c r="L381" s="27"/>
      <c r="M381" s="27"/>
      <c r="N381" s="27"/>
      <c r="O381" s="5"/>
      <c r="P381" s="5"/>
      <c r="Q381" s="5"/>
      <c r="R381" s="5"/>
      <c r="S381" s="5"/>
      <c r="T381" s="5"/>
      <c r="U381" s="5"/>
      <c r="V381" s="5"/>
      <c r="W381" s="5"/>
      <c r="X381" s="5"/>
      <c r="Y381" s="5"/>
    </row>
    <row r="382" spans="1:25" ht="62.25" customHeight="1">
      <c r="A382" s="23">
        <v>1</v>
      </c>
      <c r="B382" s="23" t="s">
        <v>25</v>
      </c>
      <c r="C382" s="23" t="s">
        <v>1624</v>
      </c>
      <c r="D382" s="23" t="s">
        <v>1624</v>
      </c>
      <c r="E382" s="23" t="s">
        <v>1625</v>
      </c>
      <c r="F382" s="6">
        <v>47.101999999999997</v>
      </c>
      <c r="G382" s="6">
        <v>6.7321</v>
      </c>
      <c r="H382" s="6">
        <v>390.56</v>
      </c>
      <c r="I382" s="6" t="s">
        <v>44</v>
      </c>
      <c r="J382" s="23" t="s">
        <v>49</v>
      </c>
      <c r="K382" s="23" t="s">
        <v>1626</v>
      </c>
      <c r="L382" s="26" t="s">
        <v>1627</v>
      </c>
      <c r="M382" s="26"/>
      <c r="N382" s="26"/>
      <c r="O382" s="23"/>
      <c r="P382" s="23"/>
      <c r="Q382" s="23"/>
      <c r="R382" s="23"/>
      <c r="S382" s="23"/>
      <c r="T382" s="23"/>
      <c r="U382" s="23"/>
      <c r="V382" s="23"/>
      <c r="W382" s="23"/>
      <c r="X382" s="23"/>
      <c r="Y382" s="23"/>
    </row>
    <row r="383" spans="1:25" ht="76.5" customHeight="1">
      <c r="A383" s="23" t="s">
        <v>1628</v>
      </c>
      <c r="B383" s="23" t="s">
        <v>25</v>
      </c>
      <c r="C383" s="23" t="s">
        <v>1629</v>
      </c>
      <c r="D383" s="23" t="s">
        <v>1629</v>
      </c>
      <c r="E383" s="23" t="s">
        <v>1630</v>
      </c>
      <c r="F383" s="6">
        <v>102.18</v>
      </c>
      <c r="G383" s="6">
        <v>9.7803000000000004</v>
      </c>
      <c r="H383" s="6">
        <v>428.69</v>
      </c>
      <c r="I383" s="6">
        <v>103.98</v>
      </c>
      <c r="J383" s="23">
        <v>3</v>
      </c>
      <c r="K383" s="23">
        <v>0</v>
      </c>
      <c r="L383" s="26" t="s">
        <v>1631</v>
      </c>
      <c r="M383" s="26"/>
      <c r="N383" s="26"/>
      <c r="O383" s="23"/>
      <c r="P383" s="23"/>
      <c r="Q383" s="23"/>
      <c r="R383" s="23"/>
      <c r="S383" s="23"/>
      <c r="T383" s="23"/>
      <c r="U383" s="23"/>
      <c r="V383" s="23"/>
      <c r="W383" s="23"/>
      <c r="X383" s="23"/>
      <c r="Y383" s="23"/>
    </row>
    <row r="384" spans="1:25" ht="72" customHeight="1">
      <c r="A384" s="23">
        <v>3</v>
      </c>
      <c r="B384" s="23" t="s">
        <v>25</v>
      </c>
      <c r="C384" s="23" t="s">
        <v>1632</v>
      </c>
      <c r="D384" s="23" t="s">
        <v>1632</v>
      </c>
      <c r="E384" s="23" t="s">
        <v>1633</v>
      </c>
      <c r="F384" s="6">
        <v>62.290999999999997</v>
      </c>
      <c r="G384" s="6">
        <v>9.3792000000000009</v>
      </c>
      <c r="H384" s="6">
        <v>590.04</v>
      </c>
      <c r="I384" s="6" t="s">
        <v>44</v>
      </c>
      <c r="J384" s="23">
        <v>2</v>
      </c>
      <c r="K384" s="23" t="s">
        <v>1634</v>
      </c>
      <c r="L384" s="26" t="s">
        <v>1635</v>
      </c>
      <c r="M384" s="26"/>
      <c r="N384" s="26"/>
      <c r="O384" s="23"/>
      <c r="P384" s="23"/>
      <c r="Q384" s="23"/>
      <c r="R384" s="23"/>
      <c r="S384" s="23"/>
      <c r="T384" s="23"/>
      <c r="U384" s="23"/>
      <c r="V384" s="23"/>
      <c r="W384" s="23"/>
      <c r="X384" s="23"/>
      <c r="Y384" s="23"/>
    </row>
    <row r="385" spans="1:25" ht="48" customHeight="1">
      <c r="A385" s="23">
        <v>4</v>
      </c>
      <c r="B385" s="23" t="s">
        <v>25</v>
      </c>
      <c r="C385" s="23" t="s">
        <v>1636</v>
      </c>
      <c r="D385" s="23" t="s">
        <v>1637</v>
      </c>
      <c r="E385" s="23" t="s">
        <v>1638</v>
      </c>
      <c r="F385" s="6" t="s">
        <v>1639</v>
      </c>
      <c r="G385" s="6" t="s">
        <v>1640</v>
      </c>
      <c r="H385" s="6">
        <v>448.18</v>
      </c>
      <c r="I385" s="6">
        <v>-96.62</v>
      </c>
      <c r="J385" s="23">
        <v>2</v>
      </c>
      <c r="K385" s="23">
        <v>1</v>
      </c>
      <c r="L385" s="26" t="s">
        <v>1641</v>
      </c>
      <c r="M385" s="26"/>
      <c r="N385" s="26"/>
      <c r="O385" s="23"/>
      <c r="P385" s="23"/>
      <c r="Q385" s="23"/>
      <c r="R385" s="23"/>
      <c r="S385" s="23"/>
      <c r="T385" s="23"/>
      <c r="U385" s="23"/>
      <c r="V385" s="23"/>
      <c r="W385" s="23"/>
      <c r="X385" s="23"/>
      <c r="Y385" s="23"/>
    </row>
    <row r="386" spans="1:25" ht="61.5" customHeight="1">
      <c r="A386" s="23">
        <v>5</v>
      </c>
      <c r="B386" s="23" t="s">
        <v>25</v>
      </c>
      <c r="C386" s="23" t="s">
        <v>1642</v>
      </c>
      <c r="D386" s="23" t="s">
        <v>1643</v>
      </c>
      <c r="E386" s="23" t="s">
        <v>1644</v>
      </c>
      <c r="F386" s="6" t="s">
        <v>1645</v>
      </c>
      <c r="G386" s="6" t="s">
        <v>1646</v>
      </c>
      <c r="H386" s="6">
        <v>381.86</v>
      </c>
      <c r="I386" s="6">
        <v>-76.78</v>
      </c>
      <c r="J386" s="23">
        <v>3</v>
      </c>
      <c r="K386" s="23">
        <v>0</v>
      </c>
      <c r="L386" s="26" t="s">
        <v>1647</v>
      </c>
      <c r="M386" s="26"/>
      <c r="N386" s="26"/>
      <c r="O386" s="23"/>
      <c r="P386" s="23"/>
      <c r="Q386" s="23"/>
      <c r="R386" s="23"/>
      <c r="S386" s="23"/>
      <c r="T386" s="23"/>
      <c r="U386" s="23"/>
      <c r="V386" s="23"/>
      <c r="W386" s="23"/>
      <c r="X386" s="23"/>
      <c r="Y386" s="23"/>
    </row>
    <row r="387" spans="1:25" ht="54" customHeight="1">
      <c r="A387" s="23">
        <v>6</v>
      </c>
      <c r="B387" s="23" t="s">
        <v>25</v>
      </c>
      <c r="C387" s="23" t="s">
        <v>1648</v>
      </c>
      <c r="D387" s="23" t="s">
        <v>1649</v>
      </c>
      <c r="E387" s="23" t="s">
        <v>1650</v>
      </c>
      <c r="F387" s="6" t="s">
        <v>1651</v>
      </c>
      <c r="G387" s="6" t="s">
        <v>1652</v>
      </c>
      <c r="H387" s="6">
        <v>819.74</v>
      </c>
      <c r="I387" s="6">
        <v>-403</v>
      </c>
      <c r="J387" s="23">
        <v>3</v>
      </c>
      <c r="K387" s="23">
        <v>1</v>
      </c>
      <c r="L387" s="26" t="s">
        <v>1653</v>
      </c>
      <c r="M387" s="26"/>
      <c r="N387" s="26"/>
      <c r="O387" s="23"/>
      <c r="P387" s="23"/>
      <c r="Q387" s="23"/>
      <c r="R387" s="23"/>
      <c r="S387" s="23"/>
      <c r="T387" s="23"/>
      <c r="U387" s="23"/>
      <c r="V387" s="23"/>
      <c r="W387" s="23"/>
      <c r="X387" s="23"/>
      <c r="Y387" s="23"/>
    </row>
    <row r="388" spans="1:25" ht="70.5" customHeight="1">
      <c r="A388" s="23" t="s">
        <v>1654</v>
      </c>
      <c r="B388" s="23" t="s">
        <v>25</v>
      </c>
      <c r="C388" s="23" t="s">
        <v>1655</v>
      </c>
      <c r="D388" s="23" t="s">
        <v>1656</v>
      </c>
      <c r="E388" s="23" t="s">
        <v>1657</v>
      </c>
      <c r="F388" s="6" t="s">
        <v>1658</v>
      </c>
      <c r="G388" s="6" t="s">
        <v>1659</v>
      </c>
      <c r="H388" s="6" t="s">
        <v>1660</v>
      </c>
      <c r="I388" s="6">
        <v>-140.47999999999999</v>
      </c>
      <c r="J388" s="23">
        <v>2</v>
      </c>
      <c r="K388" s="23">
        <v>0</v>
      </c>
      <c r="L388" s="26" t="s">
        <v>1661</v>
      </c>
      <c r="M388" s="26"/>
      <c r="N388" s="26"/>
      <c r="O388" s="23"/>
      <c r="P388" s="23"/>
      <c r="Q388" s="23"/>
      <c r="R388" s="23"/>
      <c r="S388" s="23"/>
      <c r="T388" s="23"/>
      <c r="U388" s="23"/>
      <c r="V388" s="23"/>
      <c r="W388" s="23"/>
      <c r="X388" s="23"/>
      <c r="Y388" s="23"/>
    </row>
    <row r="389" spans="1:25" ht="77.45" customHeight="1">
      <c r="A389" s="23">
        <v>8</v>
      </c>
      <c r="B389" s="23" t="s">
        <v>25</v>
      </c>
      <c r="C389" s="23" t="s">
        <v>1662</v>
      </c>
      <c r="D389" s="23" t="s">
        <v>1663</v>
      </c>
      <c r="E389" s="23" t="s">
        <v>1664</v>
      </c>
      <c r="F389" s="6" t="s">
        <v>1665</v>
      </c>
      <c r="G389" s="6" t="s">
        <v>1666</v>
      </c>
      <c r="H389" s="6" t="s">
        <v>1667</v>
      </c>
      <c r="I389" s="6">
        <v>-211.22</v>
      </c>
      <c r="J389" s="23">
        <v>3</v>
      </c>
      <c r="K389" s="23">
        <v>0</v>
      </c>
      <c r="L389" s="26" t="s">
        <v>1668</v>
      </c>
      <c r="M389" s="26"/>
      <c r="N389" s="26"/>
      <c r="O389" s="23"/>
      <c r="P389" s="23"/>
      <c r="Q389" s="23"/>
      <c r="R389" s="23"/>
      <c r="S389" s="23"/>
      <c r="T389" s="23"/>
      <c r="U389" s="23"/>
      <c r="V389" s="23"/>
      <c r="W389" s="23"/>
      <c r="X389" s="23"/>
      <c r="Y389" s="23"/>
    </row>
    <row r="390" spans="1:25" ht="79.5" customHeight="1">
      <c r="A390" s="23">
        <v>9</v>
      </c>
      <c r="B390" s="23" t="s">
        <v>25</v>
      </c>
      <c r="C390" s="23" t="s">
        <v>1669</v>
      </c>
      <c r="D390" s="23" t="s">
        <v>1670</v>
      </c>
      <c r="E390" s="23" t="s">
        <v>1671</v>
      </c>
      <c r="F390" s="6" t="s">
        <v>1672</v>
      </c>
      <c r="G390" s="6">
        <v>20.141999999999999</v>
      </c>
      <c r="H390" s="6" t="s">
        <v>1673</v>
      </c>
      <c r="I390" s="6">
        <f>380-447.27</f>
        <v>-67.269999999999982</v>
      </c>
      <c r="J390" s="23">
        <v>3</v>
      </c>
      <c r="K390" s="23">
        <v>1</v>
      </c>
      <c r="L390" s="26" t="s">
        <v>1674</v>
      </c>
      <c r="M390" s="26"/>
      <c r="N390" s="26"/>
      <c r="O390" s="23"/>
      <c r="P390" s="23"/>
      <c r="Q390" s="23"/>
      <c r="R390" s="23"/>
      <c r="S390" s="23"/>
      <c r="T390" s="23"/>
      <c r="U390" s="23"/>
      <c r="V390" s="23"/>
      <c r="W390" s="23"/>
      <c r="X390" s="23"/>
      <c r="Y390" s="23"/>
    </row>
    <row r="392" spans="1:25" ht="27.75" customHeight="1">
      <c r="A392" s="27">
        <v>2018</v>
      </c>
      <c r="B392" s="27"/>
      <c r="C392" s="27"/>
      <c r="D392" s="27"/>
      <c r="E392" s="27"/>
      <c r="F392" s="27"/>
      <c r="G392" s="27"/>
      <c r="H392" s="27"/>
      <c r="I392" s="27"/>
      <c r="J392" s="27"/>
      <c r="K392" s="27"/>
      <c r="L392" s="27"/>
      <c r="M392" s="27"/>
      <c r="N392" s="27"/>
      <c r="O392" s="5"/>
      <c r="P392" s="5"/>
      <c r="Q392" s="5"/>
      <c r="R392" s="5"/>
      <c r="S392" s="5"/>
      <c r="T392" s="5"/>
      <c r="U392" s="5"/>
      <c r="V392" s="5"/>
      <c r="W392" s="5"/>
      <c r="X392" s="5"/>
      <c r="Y392" s="5"/>
    </row>
    <row r="393" spans="1:25" ht="40.5" customHeight="1">
      <c r="A393" s="23" t="s">
        <v>209</v>
      </c>
      <c r="B393" s="23" t="s">
        <v>25</v>
      </c>
      <c r="C393" s="23" t="s">
        <v>1675</v>
      </c>
      <c r="D393" s="23" t="s">
        <v>1675</v>
      </c>
      <c r="E393" s="23" t="s">
        <v>1676</v>
      </c>
      <c r="F393" s="6">
        <v>152.36000000000001</v>
      </c>
      <c r="G393" s="6">
        <v>16.669</v>
      </c>
      <c r="H393" s="6">
        <v>399.78</v>
      </c>
      <c r="I393" s="23">
        <v>123.3</v>
      </c>
      <c r="J393" s="23">
        <v>1</v>
      </c>
      <c r="K393" s="23">
        <v>1</v>
      </c>
      <c r="L393" s="26" t="s">
        <v>1677</v>
      </c>
      <c r="M393" s="26"/>
      <c r="N393" s="26"/>
      <c r="O393" s="23"/>
      <c r="P393" s="23"/>
      <c r="Q393" s="23"/>
      <c r="R393" s="23"/>
      <c r="S393" s="23"/>
      <c r="T393" s="23"/>
      <c r="U393" s="23"/>
      <c r="V393" s="23"/>
      <c r="W393" s="23"/>
      <c r="X393" s="23"/>
      <c r="Y393" s="23"/>
    </row>
    <row r="394" spans="1:25" ht="64.349999999999994" customHeight="1">
      <c r="A394" s="23">
        <v>2</v>
      </c>
      <c r="B394" s="23" t="s">
        <v>25</v>
      </c>
      <c r="C394" s="23" t="s">
        <v>1678</v>
      </c>
      <c r="D394" s="23" t="s">
        <v>1679</v>
      </c>
      <c r="E394" s="23" t="s">
        <v>1680</v>
      </c>
      <c r="F394" s="6">
        <v>64.534949999999995</v>
      </c>
      <c r="G394" s="6">
        <v>9.7799168000000005</v>
      </c>
      <c r="H394" s="6" t="s">
        <v>1681</v>
      </c>
      <c r="I394" s="23">
        <v>-134.69999999999999</v>
      </c>
      <c r="J394" s="23">
        <v>2</v>
      </c>
      <c r="K394" s="23">
        <v>0</v>
      </c>
      <c r="L394" s="26" t="s">
        <v>1682</v>
      </c>
      <c r="M394" s="26"/>
      <c r="N394" s="26"/>
      <c r="O394" s="23"/>
      <c r="P394" s="23"/>
      <c r="Q394" s="23"/>
      <c r="R394" s="23"/>
      <c r="S394" s="23"/>
      <c r="T394" s="23"/>
      <c r="U394" s="23"/>
      <c r="V394" s="23"/>
      <c r="W394" s="23"/>
      <c r="X394" s="23"/>
      <c r="Y394" s="23"/>
    </row>
    <row r="395" spans="1:25" ht="55.35" customHeight="1">
      <c r="A395" s="23" t="s">
        <v>133</v>
      </c>
      <c r="B395" s="23" t="s">
        <v>25</v>
      </c>
      <c r="C395" s="23" t="s">
        <v>1683</v>
      </c>
      <c r="D395" s="23" t="s">
        <v>1684</v>
      </c>
      <c r="E395" s="23" t="s">
        <v>1685</v>
      </c>
      <c r="F395" s="6" t="s">
        <v>1686</v>
      </c>
      <c r="G395" s="6">
        <v>7.7742209000000004</v>
      </c>
      <c r="H395" s="6">
        <v>571.98224000000005</v>
      </c>
      <c r="I395" s="23">
        <v>-112</v>
      </c>
      <c r="J395" s="23">
        <v>3</v>
      </c>
      <c r="K395" s="23">
        <v>1</v>
      </c>
      <c r="L395" s="26" t="s">
        <v>1687</v>
      </c>
      <c r="M395" s="26"/>
      <c r="N395" s="26"/>
      <c r="O395" s="23"/>
      <c r="P395" s="23"/>
      <c r="Q395" s="23"/>
      <c r="R395" s="23"/>
      <c r="S395" s="23"/>
      <c r="T395" s="23"/>
      <c r="U395" s="23"/>
      <c r="V395" s="23"/>
      <c r="W395" s="23"/>
      <c r="X395" s="23"/>
      <c r="Y395" s="23"/>
    </row>
    <row r="397" spans="1:25" ht="27.75" customHeight="1">
      <c r="A397" s="27">
        <v>2019</v>
      </c>
      <c r="B397" s="27"/>
      <c r="C397" s="27"/>
      <c r="D397" s="27"/>
      <c r="E397" s="27"/>
      <c r="F397" s="27"/>
      <c r="G397" s="27"/>
      <c r="H397" s="27"/>
      <c r="I397" s="27"/>
      <c r="J397" s="27"/>
      <c r="K397" s="27"/>
      <c r="L397" s="27"/>
      <c r="M397" s="27"/>
      <c r="N397" s="27"/>
      <c r="O397" s="5"/>
      <c r="P397" s="5"/>
      <c r="Q397" s="5"/>
      <c r="R397" s="5"/>
      <c r="S397" s="5"/>
      <c r="T397" s="5"/>
      <c r="U397" s="5"/>
      <c r="V397" s="5"/>
      <c r="W397" s="5"/>
      <c r="X397" s="5"/>
      <c r="Y397" s="5"/>
    </row>
    <row r="398" spans="1:25" ht="66" customHeight="1">
      <c r="A398" s="23">
        <v>1</v>
      </c>
      <c r="B398" s="23" t="s">
        <v>25</v>
      </c>
      <c r="C398" s="23" t="s">
        <v>1688</v>
      </c>
      <c r="D398" s="23" t="s">
        <v>1689</v>
      </c>
      <c r="E398" s="23" t="s">
        <v>1690</v>
      </c>
      <c r="F398" s="6" t="s">
        <v>1691</v>
      </c>
      <c r="G398" s="6" t="s">
        <v>1692</v>
      </c>
      <c r="H398" s="6" t="s">
        <v>1693</v>
      </c>
      <c r="I398" s="23">
        <v>-87.5</v>
      </c>
      <c r="J398" s="23">
        <v>2</v>
      </c>
      <c r="K398" s="23">
        <v>2</v>
      </c>
      <c r="L398" s="26" t="s">
        <v>1694</v>
      </c>
      <c r="M398" s="26"/>
      <c r="N398" s="26"/>
      <c r="O398" s="23"/>
      <c r="P398" s="23"/>
      <c r="Q398" s="23"/>
      <c r="R398" s="23"/>
      <c r="S398" s="23"/>
      <c r="T398" s="23"/>
      <c r="U398" s="23"/>
      <c r="V398" s="23"/>
      <c r="W398" s="23"/>
      <c r="X398" s="23"/>
      <c r="Y398" s="23"/>
    </row>
    <row r="399" spans="1:25" ht="69" customHeight="1">
      <c r="A399" s="23">
        <v>2</v>
      </c>
      <c r="B399" s="23" t="s">
        <v>25</v>
      </c>
      <c r="C399" s="23" t="s">
        <v>1695</v>
      </c>
      <c r="D399" s="23" t="s">
        <v>1696</v>
      </c>
      <c r="E399" s="23" t="s">
        <v>1697</v>
      </c>
      <c r="F399" s="6" t="s">
        <v>1698</v>
      </c>
      <c r="G399" s="6" t="s">
        <v>1699</v>
      </c>
      <c r="H399" s="6" t="s">
        <v>1700</v>
      </c>
      <c r="I399" s="23" t="s">
        <v>44</v>
      </c>
      <c r="J399" s="23">
        <v>2</v>
      </c>
      <c r="K399" s="23">
        <v>1</v>
      </c>
      <c r="L399" s="26" t="s">
        <v>1701</v>
      </c>
      <c r="M399" s="26"/>
      <c r="N399" s="26"/>
      <c r="O399" s="23"/>
      <c r="P399" s="23"/>
      <c r="Q399" s="23"/>
      <c r="R399" s="23"/>
      <c r="S399" s="23"/>
      <c r="T399" s="23"/>
      <c r="U399" s="23"/>
      <c r="V399" s="23"/>
      <c r="W399" s="23"/>
      <c r="X399" s="23"/>
      <c r="Y399" s="23"/>
    </row>
    <row r="400" spans="1:25" ht="74.45" customHeight="1">
      <c r="A400" s="23">
        <v>3</v>
      </c>
      <c r="B400" s="23" t="s">
        <v>25</v>
      </c>
      <c r="C400" s="23" t="s">
        <v>1702</v>
      </c>
      <c r="D400" s="23" t="s">
        <v>1703</v>
      </c>
      <c r="E400" s="23" t="s">
        <v>1704</v>
      </c>
      <c r="F400" s="6" t="s">
        <v>1705</v>
      </c>
      <c r="G400" s="6" t="s">
        <v>1706</v>
      </c>
      <c r="H400" s="6" t="s">
        <v>1707</v>
      </c>
      <c r="I400" s="23">
        <v>-222</v>
      </c>
      <c r="J400" s="23">
        <v>3</v>
      </c>
      <c r="K400" s="23">
        <v>0</v>
      </c>
      <c r="L400" s="26" t="s">
        <v>1708</v>
      </c>
      <c r="M400" s="26"/>
      <c r="N400" s="26"/>
      <c r="O400" s="23"/>
      <c r="P400" s="23"/>
      <c r="Q400" s="23"/>
      <c r="R400" s="23"/>
      <c r="S400" s="23"/>
      <c r="T400" s="23"/>
      <c r="U400" s="23"/>
      <c r="V400" s="23"/>
      <c r="W400" s="23"/>
      <c r="X400" s="23"/>
      <c r="Y400" s="23"/>
    </row>
    <row r="401" spans="1:25" ht="51" customHeight="1">
      <c r="A401" s="23">
        <v>4</v>
      </c>
      <c r="B401" s="23" t="s">
        <v>25</v>
      </c>
      <c r="C401" s="23" t="s">
        <v>1709</v>
      </c>
      <c r="D401" s="23" t="s">
        <v>1709</v>
      </c>
      <c r="E401" s="23" t="s">
        <v>1710</v>
      </c>
      <c r="F401" s="6">
        <v>44.959845999999999</v>
      </c>
      <c r="G401" s="6">
        <v>7.7988358</v>
      </c>
      <c r="H401" s="6" t="s">
        <v>1711</v>
      </c>
      <c r="I401" s="23">
        <v>-99</v>
      </c>
      <c r="J401" s="23">
        <v>2</v>
      </c>
      <c r="K401" s="23">
        <v>1</v>
      </c>
      <c r="L401" s="26" t="s">
        <v>1712</v>
      </c>
      <c r="M401" s="26"/>
      <c r="N401" s="26"/>
      <c r="O401" s="23"/>
      <c r="P401" s="23"/>
      <c r="Q401" s="23"/>
      <c r="R401" s="23"/>
      <c r="S401" s="23"/>
      <c r="T401" s="23"/>
      <c r="U401" s="23"/>
      <c r="V401" s="23"/>
      <c r="W401" s="23"/>
      <c r="X401" s="23"/>
      <c r="Y401" s="23"/>
    </row>
    <row r="402" spans="1:25" ht="77.45" customHeight="1">
      <c r="A402" s="23">
        <v>5</v>
      </c>
      <c r="B402" s="23" t="s">
        <v>25</v>
      </c>
      <c r="C402" s="23" t="s">
        <v>1713</v>
      </c>
      <c r="D402" s="23" t="s">
        <v>1714</v>
      </c>
      <c r="E402" s="23" t="s">
        <v>1715</v>
      </c>
      <c r="F402" s="6">
        <v>47.215136999999999</v>
      </c>
      <c r="G402" s="6">
        <v>7.3847183999999997</v>
      </c>
      <c r="H402" s="6">
        <v>362.04500999999999</v>
      </c>
      <c r="I402" s="23">
        <v>-55.1</v>
      </c>
      <c r="J402" s="23">
        <v>2</v>
      </c>
      <c r="K402" s="23">
        <v>1</v>
      </c>
      <c r="L402" s="26" t="s">
        <v>1716</v>
      </c>
      <c r="M402" s="26"/>
      <c r="N402" s="26"/>
      <c r="O402" s="23"/>
      <c r="P402" s="23"/>
      <c r="Q402" s="23"/>
      <c r="R402" s="23"/>
      <c r="S402" s="23"/>
      <c r="T402" s="23"/>
      <c r="U402" s="23"/>
      <c r="V402" s="23"/>
      <c r="W402" s="23"/>
      <c r="X402" s="23"/>
      <c r="Y402" s="23"/>
    </row>
    <row r="403" spans="1:25" ht="48.75" customHeight="1">
      <c r="A403" s="23">
        <v>6</v>
      </c>
      <c r="B403" s="23" t="s">
        <v>25</v>
      </c>
      <c r="C403" s="23" t="s">
        <v>1717</v>
      </c>
      <c r="D403" s="23" t="s">
        <v>1718</v>
      </c>
      <c r="E403" s="23" t="s">
        <v>1719</v>
      </c>
      <c r="F403" s="6" t="s">
        <v>1720</v>
      </c>
      <c r="G403" s="6" t="s">
        <v>1721</v>
      </c>
      <c r="H403" s="6">
        <v>519.46520999999996</v>
      </c>
      <c r="I403" s="23">
        <v>-108.5</v>
      </c>
      <c r="J403" s="23">
        <v>2</v>
      </c>
      <c r="K403" s="23">
        <v>2</v>
      </c>
      <c r="L403" s="26" t="s">
        <v>1722</v>
      </c>
      <c r="M403" s="26"/>
      <c r="N403" s="26"/>
      <c r="O403" s="23"/>
      <c r="P403" s="23"/>
      <c r="Q403" s="23"/>
      <c r="R403" s="23"/>
      <c r="S403" s="23"/>
      <c r="T403" s="23"/>
      <c r="U403" s="23"/>
      <c r="V403" s="23"/>
      <c r="W403" s="23"/>
      <c r="X403" s="23"/>
      <c r="Y403" s="23"/>
    </row>
    <row r="405" spans="1:25" ht="27.75" customHeight="1">
      <c r="A405" s="27">
        <v>2020</v>
      </c>
      <c r="B405" s="27"/>
      <c r="C405" s="27"/>
      <c r="D405" s="27"/>
      <c r="E405" s="27"/>
      <c r="F405" s="27"/>
      <c r="G405" s="27"/>
      <c r="H405" s="27"/>
      <c r="I405" s="27"/>
      <c r="J405" s="27"/>
      <c r="K405" s="27"/>
      <c r="L405" s="27"/>
      <c r="M405" s="27"/>
      <c r="N405" s="27"/>
      <c r="O405" s="5"/>
      <c r="P405" s="5"/>
      <c r="Q405" s="5"/>
      <c r="R405" s="5"/>
      <c r="S405" s="5"/>
      <c r="T405" s="5"/>
      <c r="U405" s="5"/>
      <c r="V405" s="5"/>
      <c r="W405" s="5"/>
      <c r="X405" s="5"/>
      <c r="Y405" s="5"/>
    </row>
    <row r="406" spans="1:25" ht="40.5" customHeight="1">
      <c r="A406" s="23">
        <v>1</v>
      </c>
      <c r="B406" s="23" t="s">
        <v>25</v>
      </c>
      <c r="C406" s="23" t="s">
        <v>1723</v>
      </c>
      <c r="D406" s="23" t="s">
        <v>1724</v>
      </c>
      <c r="E406" s="23" t="s">
        <v>1725</v>
      </c>
      <c r="F406" s="6" t="s">
        <v>1497</v>
      </c>
      <c r="G406" s="6">
        <v>11.570213000000001</v>
      </c>
      <c r="H406" s="6" t="s">
        <v>1497</v>
      </c>
      <c r="I406" s="23" t="s">
        <v>1497</v>
      </c>
      <c r="J406" s="23" t="s">
        <v>1447</v>
      </c>
      <c r="K406" s="23">
        <v>0</v>
      </c>
      <c r="L406" s="26" t="s">
        <v>1726</v>
      </c>
      <c r="M406" s="26"/>
      <c r="N406" s="26"/>
      <c r="O406" s="23"/>
      <c r="P406" s="23"/>
      <c r="Q406" s="23"/>
      <c r="R406" s="23"/>
      <c r="S406" s="23"/>
      <c r="T406" s="23"/>
      <c r="U406" s="23"/>
      <c r="V406" s="23"/>
      <c r="W406" s="23"/>
      <c r="X406" s="23"/>
      <c r="Y406" s="23"/>
    </row>
    <row r="407" spans="1:25" ht="98.45" customHeight="1">
      <c r="A407" s="23">
        <v>2</v>
      </c>
      <c r="B407" s="23" t="s">
        <v>25</v>
      </c>
      <c r="C407" s="23" t="s">
        <v>1727</v>
      </c>
      <c r="D407" s="23" t="s">
        <v>1728</v>
      </c>
      <c r="E407" s="23" t="s">
        <v>1729</v>
      </c>
      <c r="F407" s="6" t="s">
        <v>1730</v>
      </c>
      <c r="G407" s="6">
        <v>10.716870999999999</v>
      </c>
      <c r="H407" s="6" t="s">
        <v>1731</v>
      </c>
      <c r="I407" s="23">
        <v>-47.8</v>
      </c>
      <c r="J407" s="23">
        <v>2</v>
      </c>
      <c r="K407" s="23">
        <v>1</v>
      </c>
      <c r="L407" s="26" t="s">
        <v>1732</v>
      </c>
      <c r="M407" s="26"/>
      <c r="N407" s="26"/>
      <c r="O407" s="23"/>
      <c r="P407" s="23"/>
      <c r="Q407" s="23"/>
      <c r="R407" s="23"/>
      <c r="S407" s="23"/>
      <c r="T407" s="23"/>
      <c r="U407" s="23"/>
      <c r="V407" s="23"/>
      <c r="W407" s="23"/>
      <c r="X407" s="23"/>
      <c r="Y407" s="23"/>
    </row>
    <row r="408" spans="1:25" ht="85.7" customHeight="1">
      <c r="A408" s="23">
        <v>3</v>
      </c>
      <c r="B408" s="23" t="s">
        <v>25</v>
      </c>
      <c r="C408" s="23" t="s">
        <v>1733</v>
      </c>
      <c r="D408" s="23" t="s">
        <v>1734</v>
      </c>
      <c r="E408" s="23" t="s">
        <v>1735</v>
      </c>
      <c r="F408" s="6" t="s">
        <v>1736</v>
      </c>
      <c r="G408" s="6">
        <v>9.1999999999999993</v>
      </c>
      <c r="H408" s="6" t="s">
        <v>1737</v>
      </c>
      <c r="I408" s="23" t="s">
        <v>44</v>
      </c>
      <c r="J408" s="23">
        <v>3</v>
      </c>
      <c r="K408" s="23">
        <v>1</v>
      </c>
      <c r="L408" s="26" t="s">
        <v>1738</v>
      </c>
      <c r="M408" s="26"/>
      <c r="N408" s="26"/>
      <c r="O408" s="23"/>
      <c r="P408" s="23"/>
      <c r="Q408" s="23"/>
      <c r="R408" s="23"/>
      <c r="S408" s="23"/>
      <c r="T408" s="23"/>
      <c r="U408" s="23"/>
      <c r="V408" s="23"/>
      <c r="W408" s="23"/>
      <c r="X408" s="23"/>
      <c r="Y408" s="23"/>
    </row>
    <row r="409" spans="1:25" ht="72" customHeight="1">
      <c r="A409" s="23">
        <v>4</v>
      </c>
      <c r="B409" s="23" t="s">
        <v>25</v>
      </c>
      <c r="C409" s="23" t="s">
        <v>1739</v>
      </c>
      <c r="D409" s="23" t="s">
        <v>1740</v>
      </c>
      <c r="E409" s="23" t="s">
        <v>1741</v>
      </c>
      <c r="F409" s="6">
        <v>63.8</v>
      </c>
      <c r="G409" s="6">
        <v>7.3387574999999998</v>
      </c>
      <c r="H409" s="6" t="s">
        <v>1742</v>
      </c>
      <c r="I409" s="23">
        <v>-122</v>
      </c>
      <c r="J409" s="23">
        <v>1</v>
      </c>
      <c r="K409" s="23">
        <v>1</v>
      </c>
      <c r="L409" s="26" t="s">
        <v>1743</v>
      </c>
      <c r="M409" s="26"/>
      <c r="N409" s="26"/>
      <c r="O409" s="23"/>
      <c r="P409" s="23"/>
      <c r="Q409" s="23"/>
      <c r="R409" s="23"/>
      <c r="S409" s="23"/>
      <c r="T409" s="23"/>
      <c r="U409" s="23"/>
      <c r="V409" s="23"/>
      <c r="W409" s="23"/>
      <c r="X409" s="23"/>
      <c r="Y409" s="23"/>
    </row>
    <row r="410" spans="1:25" ht="114" customHeight="1">
      <c r="A410" s="23">
        <v>5</v>
      </c>
      <c r="B410" s="23" t="s">
        <v>25</v>
      </c>
      <c r="C410" s="23" t="s">
        <v>1744</v>
      </c>
      <c r="D410" s="23" t="s">
        <v>1745</v>
      </c>
      <c r="E410" s="23" t="s">
        <v>1746</v>
      </c>
      <c r="F410" s="6">
        <v>114.5</v>
      </c>
      <c r="G410" s="6">
        <v>9.8150853999999992</v>
      </c>
      <c r="H410" s="6">
        <v>406.03500000000003</v>
      </c>
      <c r="I410" s="23">
        <v>-66.599999999999994</v>
      </c>
      <c r="J410" s="23">
        <v>1</v>
      </c>
      <c r="K410" s="23">
        <v>1</v>
      </c>
      <c r="L410" s="26" t="s">
        <v>1747</v>
      </c>
      <c r="M410" s="26"/>
      <c r="N410" s="26"/>
      <c r="O410" s="23"/>
      <c r="P410" s="23"/>
      <c r="Q410" s="23"/>
      <c r="R410" s="23"/>
      <c r="S410" s="23"/>
      <c r="T410" s="23"/>
      <c r="U410" s="23"/>
      <c r="V410" s="23"/>
      <c r="W410" s="23"/>
      <c r="X410" s="23"/>
      <c r="Y410" s="23"/>
    </row>
    <row r="411" spans="1:25" ht="60" customHeight="1">
      <c r="A411" s="23">
        <v>6</v>
      </c>
      <c r="B411" s="23" t="s">
        <v>25</v>
      </c>
      <c r="C411" s="23" t="s">
        <v>1748</v>
      </c>
      <c r="D411" s="23" t="s">
        <v>1749</v>
      </c>
      <c r="E411" s="23" t="s">
        <v>1750</v>
      </c>
      <c r="F411" s="6">
        <v>128.4</v>
      </c>
      <c r="G411" s="6">
        <v>15.2</v>
      </c>
      <c r="H411" s="6">
        <v>419.9</v>
      </c>
      <c r="I411" s="23">
        <v>-123.3</v>
      </c>
      <c r="J411" s="23">
        <v>1</v>
      </c>
      <c r="K411" s="23">
        <v>2</v>
      </c>
      <c r="L411" s="26" t="s">
        <v>1751</v>
      </c>
      <c r="M411" s="26"/>
      <c r="N411" s="26"/>
      <c r="O411" s="23"/>
      <c r="P411" s="23"/>
      <c r="Q411" s="23"/>
      <c r="R411" s="23"/>
      <c r="S411" s="23"/>
      <c r="T411" s="23"/>
      <c r="U411" s="23"/>
      <c r="V411" s="23"/>
      <c r="W411" s="23"/>
      <c r="X411" s="23"/>
      <c r="Y411" s="23"/>
    </row>
    <row r="412" spans="1:25" ht="48" customHeight="1">
      <c r="A412" s="23">
        <v>7</v>
      </c>
      <c r="B412" s="23" t="s">
        <v>25</v>
      </c>
      <c r="C412" s="23" t="s">
        <v>1752</v>
      </c>
      <c r="D412" s="23" t="s">
        <v>1752</v>
      </c>
      <c r="E412" s="23" t="s">
        <v>1753</v>
      </c>
      <c r="F412" s="6">
        <v>46.2</v>
      </c>
      <c r="G412" s="6">
        <v>7.75</v>
      </c>
      <c r="H412" s="6">
        <v>367.96</v>
      </c>
      <c r="I412" s="23" t="s">
        <v>44</v>
      </c>
      <c r="J412" s="23">
        <v>2</v>
      </c>
      <c r="K412" s="23">
        <v>2</v>
      </c>
      <c r="L412" s="26" t="s">
        <v>1754</v>
      </c>
      <c r="M412" s="26"/>
      <c r="N412" s="26"/>
      <c r="O412" s="23"/>
      <c r="P412" s="23"/>
      <c r="Q412" s="23"/>
      <c r="R412" s="23"/>
      <c r="S412" s="23"/>
      <c r="T412" s="23"/>
      <c r="U412" s="23"/>
      <c r="V412" s="23"/>
      <c r="W412" s="23"/>
      <c r="X412" s="23"/>
      <c r="Y412" s="23"/>
    </row>
    <row r="413" spans="1:25" ht="48" customHeight="1">
      <c r="A413" s="23">
        <v>8</v>
      </c>
      <c r="B413" s="23" t="s">
        <v>25</v>
      </c>
      <c r="C413" s="23" t="s">
        <v>1755</v>
      </c>
      <c r="D413" s="23" t="s">
        <v>1755</v>
      </c>
      <c r="E413" s="23" t="s">
        <v>1756</v>
      </c>
      <c r="F413" s="6">
        <v>123.1</v>
      </c>
      <c r="G413" s="6">
        <v>12.03</v>
      </c>
      <c r="H413" s="6">
        <v>436.1</v>
      </c>
      <c r="I413" s="23">
        <v>-83</v>
      </c>
      <c r="J413" s="23">
        <v>1</v>
      </c>
      <c r="K413" s="23">
        <v>2</v>
      </c>
      <c r="L413" s="26" t="s">
        <v>1757</v>
      </c>
      <c r="M413" s="26"/>
      <c r="N413" s="26"/>
      <c r="O413" s="23"/>
      <c r="P413" s="23"/>
      <c r="Q413" s="23"/>
      <c r="R413" s="23"/>
      <c r="S413" s="23"/>
      <c r="T413" s="23"/>
      <c r="U413" s="23"/>
      <c r="V413" s="23"/>
      <c r="W413" s="23"/>
      <c r="X413" s="23"/>
      <c r="Y413" s="23"/>
    </row>
    <row r="414" spans="1:25" ht="60" customHeight="1">
      <c r="A414" s="23">
        <v>9</v>
      </c>
      <c r="B414" s="23" t="s">
        <v>25</v>
      </c>
      <c r="C414" s="23" t="s">
        <v>1758</v>
      </c>
      <c r="D414" s="23" t="s">
        <v>1759</v>
      </c>
      <c r="E414" s="23" t="s">
        <v>1760</v>
      </c>
      <c r="F414" s="6">
        <v>93.75</v>
      </c>
      <c r="G414" s="6">
        <v>11.55</v>
      </c>
      <c r="H414" s="6">
        <v>413.78</v>
      </c>
      <c r="I414" s="23">
        <v>-93.3</v>
      </c>
      <c r="J414" s="23">
        <v>1</v>
      </c>
      <c r="K414" s="23">
        <v>2</v>
      </c>
      <c r="L414" s="26" t="s">
        <v>1761</v>
      </c>
      <c r="M414" s="26"/>
      <c r="N414" s="26"/>
      <c r="O414" s="23"/>
      <c r="P414" s="23"/>
      <c r="Q414" s="23"/>
      <c r="R414" s="23"/>
      <c r="S414" s="23"/>
      <c r="T414" s="23"/>
      <c r="U414" s="23"/>
      <c r="V414" s="23"/>
      <c r="W414" s="23"/>
      <c r="X414" s="23"/>
      <c r="Y414" s="23"/>
    </row>
    <row r="415" spans="1:25" ht="44.45" customHeight="1">
      <c r="A415" s="23">
        <v>10</v>
      </c>
      <c r="B415" s="23" t="s">
        <v>25</v>
      </c>
      <c r="C415" s="23" t="s">
        <v>1762</v>
      </c>
      <c r="D415" s="23" t="s">
        <v>1763</v>
      </c>
      <c r="E415" s="23" t="s">
        <v>1764</v>
      </c>
      <c r="F415" s="6">
        <v>278.7</v>
      </c>
      <c r="G415" s="6">
        <v>19.600000000000001</v>
      </c>
      <c r="H415" s="6">
        <v>439.1</v>
      </c>
      <c r="I415" s="23">
        <v>-116.8</v>
      </c>
      <c r="J415" s="23">
        <v>3</v>
      </c>
      <c r="K415" s="23">
        <v>1</v>
      </c>
      <c r="L415" s="26" t="s">
        <v>1765</v>
      </c>
      <c r="M415" s="26"/>
      <c r="N415" s="26"/>
      <c r="O415" s="23"/>
      <c r="P415" s="23"/>
      <c r="Q415" s="23"/>
      <c r="R415" s="23"/>
      <c r="S415" s="23"/>
      <c r="T415" s="23"/>
      <c r="U415" s="23"/>
      <c r="V415" s="23"/>
      <c r="W415" s="23"/>
      <c r="X415" s="23"/>
      <c r="Y415" s="23"/>
    </row>
    <row r="416" spans="1:25" ht="33" customHeight="1">
      <c r="A416" s="23">
        <v>11</v>
      </c>
      <c r="B416" s="23" t="s">
        <v>25</v>
      </c>
      <c r="C416" s="23" t="s">
        <v>1766</v>
      </c>
      <c r="D416" s="23" t="s">
        <v>1767</v>
      </c>
      <c r="E416" s="23" t="s">
        <v>1768</v>
      </c>
      <c r="F416" s="6">
        <v>105.2</v>
      </c>
      <c r="G416" s="6">
        <v>11.7225</v>
      </c>
      <c r="H416" s="6">
        <v>395.5</v>
      </c>
      <c r="I416" s="23">
        <v>-97.2</v>
      </c>
      <c r="J416" s="23">
        <v>1</v>
      </c>
      <c r="K416" s="23">
        <v>2</v>
      </c>
      <c r="L416" s="26" t="s">
        <v>1769</v>
      </c>
      <c r="M416" s="26"/>
      <c r="N416" s="26"/>
      <c r="O416" s="23"/>
      <c r="P416" s="23"/>
      <c r="Q416" s="23"/>
      <c r="R416" s="23"/>
      <c r="S416" s="23"/>
      <c r="T416" s="23"/>
      <c r="U416" s="23"/>
      <c r="V416" s="23"/>
      <c r="W416" s="23"/>
      <c r="X416" s="23"/>
      <c r="Y416" s="23"/>
    </row>
    <row r="417" spans="1:25" ht="49.5" customHeight="1">
      <c r="A417" s="23">
        <v>12</v>
      </c>
      <c r="B417" s="23" t="s">
        <v>25</v>
      </c>
      <c r="C417" s="23" t="s">
        <v>1770</v>
      </c>
      <c r="D417" s="23" t="s">
        <v>1771</v>
      </c>
      <c r="E417" s="23" t="s">
        <v>1772</v>
      </c>
      <c r="F417" s="6">
        <v>84.6</v>
      </c>
      <c r="G417" s="6">
        <v>10.7</v>
      </c>
      <c r="H417" s="6">
        <v>337.1</v>
      </c>
      <c r="I417" s="23" t="s">
        <v>44</v>
      </c>
      <c r="J417" s="23">
        <v>1</v>
      </c>
      <c r="K417" s="23">
        <v>1</v>
      </c>
      <c r="L417" s="26" t="s">
        <v>1773</v>
      </c>
      <c r="M417" s="26"/>
      <c r="N417" s="26"/>
      <c r="O417" s="23"/>
      <c r="P417" s="23"/>
      <c r="Q417" s="23"/>
      <c r="R417" s="23"/>
      <c r="S417" s="23"/>
      <c r="T417" s="23"/>
      <c r="U417" s="23"/>
      <c r="V417" s="23"/>
      <c r="W417" s="23"/>
      <c r="X417" s="23"/>
      <c r="Y417" s="23"/>
    </row>
    <row r="418" spans="1:25" ht="37.5" customHeight="1">
      <c r="A418" s="23">
        <v>13</v>
      </c>
      <c r="B418" s="23" t="s">
        <v>25</v>
      </c>
      <c r="C418" s="23" t="s">
        <v>1774</v>
      </c>
      <c r="D418" s="23" t="s">
        <v>1775</v>
      </c>
      <c r="E418" s="23" t="s">
        <v>1776</v>
      </c>
      <c r="F418" s="6">
        <v>103.4</v>
      </c>
      <c r="G418" s="6">
        <v>8.6</v>
      </c>
      <c r="H418" s="6">
        <v>386.1</v>
      </c>
      <c r="I418" s="23">
        <v>-52.6</v>
      </c>
      <c r="J418" s="23">
        <v>1</v>
      </c>
      <c r="K418" s="23">
        <v>1</v>
      </c>
      <c r="L418" s="26" t="s">
        <v>1777</v>
      </c>
      <c r="M418" s="26"/>
      <c r="N418" s="26"/>
      <c r="O418" s="23"/>
      <c r="P418" s="23"/>
      <c r="Q418" s="23"/>
      <c r="R418" s="23"/>
      <c r="S418" s="23"/>
      <c r="T418" s="23"/>
      <c r="U418" s="23"/>
      <c r="V418" s="23"/>
      <c r="W418" s="23"/>
      <c r="X418" s="23"/>
      <c r="Y418" s="23"/>
    </row>
    <row r="419" spans="1:25" s="22" customFormat="1" ht="62.45" customHeight="1">
      <c r="A419" s="13">
        <v>14</v>
      </c>
      <c r="B419" s="13" t="s">
        <v>25</v>
      </c>
      <c r="C419" s="19" t="s">
        <v>1778</v>
      </c>
      <c r="D419" s="19" t="s">
        <v>1779</v>
      </c>
      <c r="E419" s="19" t="s">
        <v>1780</v>
      </c>
      <c r="F419" s="15" t="s">
        <v>1781</v>
      </c>
      <c r="G419" s="16" t="s">
        <v>1782</v>
      </c>
      <c r="H419" s="15" t="s">
        <v>1783</v>
      </c>
      <c r="I419" s="17">
        <v>-275</v>
      </c>
      <c r="J419" s="15">
        <v>3</v>
      </c>
      <c r="K419" s="15">
        <v>1</v>
      </c>
      <c r="L419" s="26" t="s">
        <v>1784</v>
      </c>
      <c r="M419" s="26"/>
      <c r="N419" s="26"/>
    </row>
    <row r="420" spans="1:25" ht="39" customHeight="1">
      <c r="A420" s="23">
        <v>15</v>
      </c>
      <c r="B420" s="23" t="s">
        <v>25</v>
      </c>
      <c r="C420" s="23" t="s">
        <v>1785</v>
      </c>
      <c r="D420" s="23" t="s">
        <v>1786</v>
      </c>
      <c r="E420" s="23" t="s">
        <v>1787</v>
      </c>
      <c r="F420" s="6">
        <v>46.1</v>
      </c>
      <c r="G420" s="6">
        <v>7.9</v>
      </c>
      <c r="H420" s="6">
        <v>514.70000000000005</v>
      </c>
      <c r="I420" s="23">
        <v>-102.4</v>
      </c>
      <c r="J420" s="23">
        <v>2</v>
      </c>
      <c r="K420" s="23">
        <v>0</v>
      </c>
      <c r="L420" s="26" t="s">
        <v>1788</v>
      </c>
      <c r="M420" s="26"/>
      <c r="N420" s="26"/>
      <c r="O420" s="23"/>
      <c r="P420" s="23"/>
      <c r="Q420" s="23"/>
      <c r="R420" s="23"/>
      <c r="S420" s="23"/>
      <c r="T420" s="23"/>
      <c r="U420" s="23"/>
      <c r="V420" s="23"/>
      <c r="W420" s="23"/>
      <c r="X420" s="23"/>
      <c r="Y420" s="23"/>
    </row>
    <row r="421" spans="1:25" ht="44.45" customHeight="1">
      <c r="A421" s="23" t="s">
        <v>182</v>
      </c>
      <c r="B421" s="23" t="s">
        <v>25</v>
      </c>
      <c r="C421" s="23" t="s">
        <v>1789</v>
      </c>
      <c r="D421" s="23" t="s">
        <v>1789</v>
      </c>
      <c r="E421" s="23" t="s">
        <v>1790</v>
      </c>
      <c r="F421" s="6">
        <v>258.2</v>
      </c>
      <c r="G421" s="6">
        <v>21.5</v>
      </c>
      <c r="H421" s="6">
        <v>415.7</v>
      </c>
      <c r="I421" s="23">
        <v>102.4</v>
      </c>
      <c r="J421" s="23">
        <v>2</v>
      </c>
      <c r="K421" s="23">
        <v>1</v>
      </c>
      <c r="L421" s="26" t="s">
        <v>1791</v>
      </c>
      <c r="M421" s="26"/>
      <c r="N421" s="26"/>
      <c r="O421" s="23"/>
      <c r="P421" s="23"/>
      <c r="Q421" s="23"/>
      <c r="R421" s="23"/>
      <c r="S421" s="23"/>
      <c r="T421" s="23"/>
      <c r="U421" s="23"/>
      <c r="V421" s="23"/>
      <c r="W421" s="23"/>
      <c r="X421" s="23"/>
      <c r="Y421" s="23"/>
    </row>
    <row r="422" spans="1:25" ht="17.45" customHeight="1">
      <c r="A422" s="23"/>
      <c r="B422" s="23"/>
      <c r="C422" s="23"/>
      <c r="D422" s="23"/>
      <c r="E422" s="23"/>
      <c r="F422" s="6"/>
      <c r="G422" s="6"/>
      <c r="H422" s="6"/>
      <c r="I422" s="23"/>
      <c r="J422" s="23"/>
      <c r="K422" s="23"/>
      <c r="L422" s="23"/>
      <c r="M422" s="23"/>
      <c r="N422" s="23"/>
      <c r="O422" s="23"/>
      <c r="P422" s="23"/>
      <c r="Q422" s="23"/>
      <c r="R422" s="23"/>
      <c r="S422" s="23"/>
      <c r="T422" s="23"/>
      <c r="U422" s="23"/>
      <c r="V422" s="23"/>
      <c r="W422" s="23"/>
      <c r="X422" s="23"/>
      <c r="Y422" s="23"/>
    </row>
    <row r="423" spans="1:25" ht="27.75" customHeight="1">
      <c r="A423" s="27">
        <v>2021</v>
      </c>
      <c r="B423" s="27"/>
      <c r="C423" s="27"/>
      <c r="D423" s="27"/>
      <c r="E423" s="27"/>
      <c r="F423" s="27"/>
      <c r="G423" s="27"/>
      <c r="H423" s="27"/>
      <c r="I423" s="27"/>
      <c r="J423" s="27"/>
      <c r="K423" s="27"/>
      <c r="L423" s="27"/>
      <c r="M423" s="27"/>
      <c r="N423" s="27"/>
      <c r="O423" s="5"/>
      <c r="P423" s="5"/>
      <c r="Q423" s="5"/>
      <c r="R423" s="5"/>
      <c r="S423" s="5"/>
      <c r="T423" s="5"/>
      <c r="U423" s="5"/>
      <c r="V423" s="5"/>
      <c r="W423" s="5"/>
      <c r="X423" s="5"/>
      <c r="Y423" s="5"/>
    </row>
    <row r="424" spans="1:25" ht="44.45" customHeight="1">
      <c r="A424" s="23">
        <v>1</v>
      </c>
      <c r="B424" s="13" t="s">
        <v>25</v>
      </c>
      <c r="C424" s="14" t="s">
        <v>1792</v>
      </c>
      <c r="D424" s="14" t="s">
        <v>1793</v>
      </c>
      <c r="E424" s="14" t="s">
        <v>1794</v>
      </c>
      <c r="F424" s="15" t="s">
        <v>1795</v>
      </c>
      <c r="G424" s="16" t="s">
        <v>1796</v>
      </c>
      <c r="H424" s="15" t="s">
        <v>1797</v>
      </c>
      <c r="I424" s="17">
        <v>-34</v>
      </c>
      <c r="J424" s="23">
        <v>3</v>
      </c>
      <c r="K424" s="23">
        <v>1</v>
      </c>
      <c r="L424" s="26" t="s">
        <v>1798</v>
      </c>
      <c r="M424" s="26"/>
      <c r="N424" s="26"/>
      <c r="O424" s="23"/>
      <c r="P424" s="23"/>
      <c r="Q424" s="23"/>
      <c r="R424" s="23"/>
      <c r="S424" s="23"/>
      <c r="T424" s="23"/>
      <c r="U424" s="23"/>
      <c r="V424" s="23"/>
      <c r="W424" s="23"/>
      <c r="X424" s="23"/>
      <c r="Y424" s="23"/>
    </row>
    <row r="425" spans="1:25" ht="44.45" customHeight="1">
      <c r="A425" s="23" t="s">
        <v>621</v>
      </c>
      <c r="B425" s="13" t="s">
        <v>25</v>
      </c>
      <c r="C425" s="14" t="s">
        <v>1799</v>
      </c>
      <c r="D425" s="14" t="s">
        <v>1800</v>
      </c>
      <c r="E425" s="14" t="s">
        <v>1801</v>
      </c>
      <c r="F425" s="15">
        <v>301.197</v>
      </c>
      <c r="G425" s="16">
        <v>15.726800000000001</v>
      </c>
      <c r="H425" s="15">
        <v>457.12200000000001</v>
      </c>
      <c r="I425" s="17">
        <v>5</v>
      </c>
      <c r="J425" s="23">
        <v>1</v>
      </c>
      <c r="K425" s="23">
        <v>0</v>
      </c>
      <c r="L425" s="26" t="s">
        <v>1802</v>
      </c>
      <c r="M425" s="26"/>
      <c r="N425" s="26"/>
      <c r="O425" s="23"/>
      <c r="P425" s="23"/>
      <c r="Q425" s="23"/>
      <c r="R425" s="23"/>
      <c r="S425" s="23"/>
      <c r="T425" s="23"/>
      <c r="U425" s="23"/>
      <c r="V425" s="23"/>
      <c r="W425" s="23"/>
      <c r="X425" s="23"/>
      <c r="Y425" s="23"/>
    </row>
    <row r="426" spans="1:25" ht="44.45" customHeight="1">
      <c r="A426" s="23">
        <v>3</v>
      </c>
      <c r="B426" s="13" t="s">
        <v>25</v>
      </c>
      <c r="C426" s="14" t="s">
        <v>1803</v>
      </c>
      <c r="D426" s="14" t="s">
        <v>1804</v>
      </c>
      <c r="E426" s="14" t="s">
        <v>1805</v>
      </c>
      <c r="F426" s="15" t="s">
        <v>1806</v>
      </c>
      <c r="G426" s="16">
        <v>15.189</v>
      </c>
      <c r="H426" s="15">
        <v>415.04700000000003</v>
      </c>
      <c r="I426" s="17" t="s">
        <v>44</v>
      </c>
      <c r="J426" s="23">
        <v>3</v>
      </c>
      <c r="K426" s="23">
        <v>1</v>
      </c>
      <c r="L426" s="26" t="s">
        <v>1807</v>
      </c>
      <c r="M426" s="26"/>
      <c r="N426" s="26"/>
      <c r="O426" s="23"/>
      <c r="P426" s="23"/>
      <c r="Q426" s="23"/>
      <c r="R426" s="23"/>
      <c r="S426" s="23"/>
      <c r="T426" s="23"/>
      <c r="U426" s="23"/>
      <c r="V426" s="23"/>
      <c r="W426" s="23"/>
      <c r="X426" s="23"/>
      <c r="Y426" s="23"/>
    </row>
    <row r="427" spans="1:25" ht="44.45" customHeight="1">
      <c r="A427" s="23">
        <v>4</v>
      </c>
      <c r="B427" s="13" t="s">
        <v>25</v>
      </c>
      <c r="C427" s="14" t="s">
        <v>1808</v>
      </c>
      <c r="D427" s="14" t="s">
        <v>1808</v>
      </c>
      <c r="E427" s="14" t="s">
        <v>1809</v>
      </c>
      <c r="F427" s="15">
        <v>86.472499999999997</v>
      </c>
      <c r="G427" s="16">
        <v>12.293200000000001</v>
      </c>
      <c r="H427" s="15">
        <v>361.74700000000001</v>
      </c>
      <c r="I427" s="17">
        <v>2</v>
      </c>
      <c r="J427" s="23">
        <v>1</v>
      </c>
      <c r="K427" s="23">
        <v>1</v>
      </c>
      <c r="L427" s="26" t="s">
        <v>1810</v>
      </c>
      <c r="M427" s="26"/>
      <c r="N427" s="26"/>
      <c r="O427" s="23"/>
      <c r="P427" s="23"/>
      <c r="Q427" s="23"/>
      <c r="R427" s="23"/>
      <c r="S427" s="23"/>
      <c r="T427" s="23"/>
      <c r="U427" s="23"/>
      <c r="V427" s="23"/>
      <c r="W427" s="23"/>
      <c r="X427" s="23"/>
      <c r="Y427" s="23"/>
    </row>
    <row r="428" spans="1:25" ht="44.45" customHeight="1">
      <c r="A428" s="23">
        <v>5</v>
      </c>
      <c r="B428" s="13" t="s">
        <v>25</v>
      </c>
      <c r="C428" s="14" t="s">
        <v>1811</v>
      </c>
      <c r="D428" s="14" t="s">
        <v>1811</v>
      </c>
      <c r="E428" s="14" t="s">
        <v>1812</v>
      </c>
      <c r="F428" s="15">
        <v>163.4</v>
      </c>
      <c r="G428" s="16">
        <v>16.773399999999999</v>
      </c>
      <c r="H428" s="15">
        <v>372.24700000000001</v>
      </c>
      <c r="I428" s="17">
        <v>-5</v>
      </c>
      <c r="J428" s="23">
        <v>2</v>
      </c>
      <c r="K428" s="23">
        <v>2</v>
      </c>
      <c r="L428" s="26" t="s">
        <v>1813</v>
      </c>
      <c r="M428" s="26"/>
      <c r="N428" s="26"/>
      <c r="O428" s="23"/>
      <c r="P428" s="23"/>
      <c r="Q428" s="23"/>
      <c r="R428" s="23"/>
      <c r="S428" s="23"/>
      <c r="T428" s="23"/>
      <c r="U428" s="23"/>
      <c r="V428" s="23"/>
      <c r="W428" s="23"/>
      <c r="X428" s="23"/>
      <c r="Y428" s="23"/>
    </row>
    <row r="429" spans="1:25" ht="44.45" customHeight="1">
      <c r="A429" s="23">
        <v>6</v>
      </c>
      <c r="B429" s="13" t="s">
        <v>25</v>
      </c>
      <c r="C429" s="14" t="s">
        <v>1814</v>
      </c>
      <c r="D429" s="14" t="s">
        <v>1815</v>
      </c>
      <c r="E429" s="14" t="s">
        <v>1816</v>
      </c>
      <c r="F429" s="15" t="s">
        <v>1817</v>
      </c>
      <c r="G429" s="16">
        <v>11.733499999999999</v>
      </c>
      <c r="H429" s="15" t="s">
        <v>1818</v>
      </c>
      <c r="I429" s="17">
        <v>-10</v>
      </c>
      <c r="J429" s="23">
        <v>2</v>
      </c>
      <c r="K429" s="23">
        <v>2</v>
      </c>
      <c r="L429" s="26" t="s">
        <v>1819</v>
      </c>
      <c r="M429" s="26"/>
      <c r="N429" s="26"/>
      <c r="O429" s="23"/>
      <c r="P429" s="23"/>
      <c r="Q429" s="23"/>
      <c r="R429" s="23"/>
      <c r="S429" s="23"/>
      <c r="T429" s="23"/>
      <c r="U429" s="23"/>
      <c r="V429" s="23"/>
      <c r="W429" s="23"/>
      <c r="X429" s="23"/>
      <c r="Y429" s="23"/>
    </row>
    <row r="430" spans="1:25" ht="44.45" customHeight="1">
      <c r="A430" s="23">
        <v>7</v>
      </c>
      <c r="B430" s="13" t="s">
        <v>25</v>
      </c>
      <c r="C430" s="18" t="s">
        <v>1820</v>
      </c>
      <c r="D430" s="14" t="s">
        <v>1821</v>
      </c>
      <c r="E430" s="14" t="s">
        <v>1822</v>
      </c>
      <c r="F430" s="15">
        <v>195.70400000000001</v>
      </c>
      <c r="G430" s="16">
        <v>17.7468</v>
      </c>
      <c r="H430" s="15" t="s">
        <v>1823</v>
      </c>
      <c r="I430" s="17">
        <v>-130</v>
      </c>
      <c r="J430" s="23">
        <v>1</v>
      </c>
      <c r="K430" s="23">
        <v>1</v>
      </c>
      <c r="L430" s="26" t="s">
        <v>1824</v>
      </c>
      <c r="M430" s="26"/>
      <c r="N430" s="26"/>
      <c r="O430" s="23"/>
      <c r="P430" s="23"/>
      <c r="Q430" s="23"/>
      <c r="R430" s="23"/>
      <c r="S430" s="23"/>
      <c r="T430" s="23"/>
      <c r="U430" s="23"/>
      <c r="V430" s="23"/>
      <c r="W430" s="23"/>
      <c r="X430" s="23"/>
      <c r="Y430" s="23"/>
    </row>
    <row r="431" spans="1:25" ht="44.45" customHeight="1">
      <c r="A431" s="23">
        <v>8</v>
      </c>
      <c r="B431" s="13" t="s">
        <v>25</v>
      </c>
      <c r="C431" s="19" t="s">
        <v>1825</v>
      </c>
      <c r="D431" s="19" t="s">
        <v>1826</v>
      </c>
      <c r="E431" s="19" t="s">
        <v>1827</v>
      </c>
      <c r="F431" s="15">
        <v>85.873000000000005</v>
      </c>
      <c r="G431" s="16">
        <v>11.503399999999999</v>
      </c>
      <c r="H431" s="15" t="s">
        <v>1828</v>
      </c>
      <c r="I431" s="17">
        <v>-30</v>
      </c>
      <c r="J431" s="23">
        <v>2</v>
      </c>
      <c r="K431" s="23">
        <v>1</v>
      </c>
      <c r="L431" s="26" t="s">
        <v>1829</v>
      </c>
      <c r="M431" s="26"/>
      <c r="N431" s="26"/>
      <c r="O431" s="23"/>
      <c r="P431" s="23"/>
      <c r="Q431" s="23"/>
      <c r="R431" s="23"/>
      <c r="S431" s="23"/>
      <c r="T431" s="23"/>
      <c r="U431" s="23"/>
      <c r="V431" s="23"/>
      <c r="W431" s="23"/>
      <c r="X431" s="23"/>
      <c r="Y431" s="23"/>
    </row>
    <row r="432" spans="1:25" ht="44.45" customHeight="1">
      <c r="A432" s="23">
        <v>9</v>
      </c>
      <c r="B432" s="13" t="s">
        <v>25</v>
      </c>
      <c r="C432" s="19" t="s">
        <v>1830</v>
      </c>
      <c r="D432" s="19" t="s">
        <v>1831</v>
      </c>
      <c r="E432" s="19" t="s">
        <v>1832</v>
      </c>
      <c r="F432" s="15" t="s">
        <v>1833</v>
      </c>
      <c r="G432" s="16">
        <v>10.1661</v>
      </c>
      <c r="H432" s="15">
        <v>380.25</v>
      </c>
      <c r="I432" s="17">
        <v>-35</v>
      </c>
      <c r="J432" s="23">
        <v>3</v>
      </c>
      <c r="K432" s="23">
        <v>0</v>
      </c>
      <c r="L432" s="26" t="s">
        <v>1834</v>
      </c>
      <c r="M432" s="26"/>
      <c r="N432" s="26"/>
      <c r="O432" s="23"/>
      <c r="P432" s="23"/>
      <c r="Q432" s="23"/>
      <c r="R432" s="23"/>
      <c r="S432" s="23"/>
      <c r="T432" s="23"/>
      <c r="U432" s="23"/>
      <c r="V432" s="23"/>
      <c r="W432" s="23"/>
      <c r="X432" s="23"/>
      <c r="Y432" s="23"/>
    </row>
    <row r="433" spans="1:25" ht="53.45" customHeight="1">
      <c r="A433" s="23">
        <v>10</v>
      </c>
      <c r="B433" s="13" t="s">
        <v>25</v>
      </c>
      <c r="C433" s="19" t="s">
        <v>1835</v>
      </c>
      <c r="D433" s="19" t="s">
        <v>1836</v>
      </c>
      <c r="E433" s="19" t="s">
        <v>1837</v>
      </c>
      <c r="F433" s="15">
        <v>296.53899999999999</v>
      </c>
      <c r="G433" s="16">
        <v>21.058</v>
      </c>
      <c r="H433" s="15" t="s">
        <v>1838</v>
      </c>
      <c r="I433" s="17">
        <v>-86</v>
      </c>
      <c r="J433" s="23">
        <v>1</v>
      </c>
      <c r="K433" s="23">
        <v>1</v>
      </c>
      <c r="L433" s="26" t="s">
        <v>1839</v>
      </c>
      <c r="M433" s="26"/>
      <c r="N433" s="26"/>
      <c r="O433" s="23"/>
      <c r="P433" s="23"/>
      <c r="Q433" s="23"/>
      <c r="R433" s="23"/>
      <c r="S433" s="23"/>
      <c r="T433" s="23"/>
      <c r="U433" s="23"/>
      <c r="V433" s="23"/>
      <c r="W433" s="23"/>
      <c r="X433" s="23"/>
      <c r="Y433" s="23"/>
    </row>
    <row r="434" spans="1:25" ht="32.450000000000003" customHeight="1">
      <c r="A434" s="23">
        <v>11</v>
      </c>
      <c r="B434" s="13" t="s">
        <v>25</v>
      </c>
      <c r="C434" s="19" t="s">
        <v>1840</v>
      </c>
      <c r="D434" s="19" t="s">
        <v>1840</v>
      </c>
      <c r="E434" s="19" t="s">
        <v>1841</v>
      </c>
      <c r="F434" s="15">
        <v>81.613699999999994</v>
      </c>
      <c r="G434" s="16">
        <v>9.17014</v>
      </c>
      <c r="H434" s="15">
        <v>416</v>
      </c>
      <c r="I434" s="17">
        <v>-2</v>
      </c>
      <c r="J434" s="23">
        <v>3</v>
      </c>
      <c r="K434" s="23">
        <v>0</v>
      </c>
      <c r="L434" s="26" t="s">
        <v>1842</v>
      </c>
      <c r="M434" s="26"/>
      <c r="N434" s="26"/>
      <c r="O434" s="23"/>
      <c r="P434" s="23"/>
      <c r="Q434" s="23"/>
      <c r="R434" s="23"/>
      <c r="S434" s="23"/>
      <c r="T434" s="23"/>
      <c r="U434" s="23"/>
      <c r="V434" s="23"/>
      <c r="W434" s="23"/>
      <c r="X434" s="23"/>
      <c r="Y434" s="23"/>
    </row>
    <row r="435" spans="1:25" ht="44.45" customHeight="1">
      <c r="A435" s="23">
        <v>12</v>
      </c>
      <c r="B435" s="13" t="s">
        <v>25</v>
      </c>
      <c r="C435" s="19" t="s">
        <v>1843</v>
      </c>
      <c r="D435" s="19" t="s">
        <v>1844</v>
      </c>
      <c r="E435" s="19" t="s">
        <v>1845</v>
      </c>
      <c r="F435" s="15" t="s">
        <v>1846</v>
      </c>
      <c r="G435" s="16">
        <v>11.113799999999999</v>
      </c>
      <c r="H435" s="15" t="s">
        <v>1847</v>
      </c>
      <c r="I435" s="17">
        <v>-56</v>
      </c>
      <c r="J435" s="23">
        <v>3</v>
      </c>
      <c r="K435" s="23">
        <v>1</v>
      </c>
      <c r="L435" s="26" t="s">
        <v>1848</v>
      </c>
      <c r="M435" s="26"/>
      <c r="N435" s="26"/>
      <c r="O435" s="23"/>
      <c r="P435" s="23"/>
      <c r="Q435" s="23"/>
      <c r="R435" s="23"/>
      <c r="S435" s="23"/>
      <c r="T435" s="23"/>
      <c r="U435" s="23"/>
      <c r="V435" s="23"/>
      <c r="W435" s="23"/>
      <c r="X435" s="23"/>
      <c r="Y435" s="23"/>
    </row>
    <row r="436" spans="1:25" ht="44.45" customHeight="1">
      <c r="A436" s="23">
        <v>13</v>
      </c>
      <c r="B436" s="13" t="s">
        <v>25</v>
      </c>
      <c r="C436" s="19" t="s">
        <v>1849</v>
      </c>
      <c r="D436" s="19" t="s">
        <v>1850</v>
      </c>
      <c r="E436" s="19" t="s">
        <v>1851</v>
      </c>
      <c r="F436" s="15" t="s">
        <v>1852</v>
      </c>
      <c r="G436" s="16" t="s">
        <v>1853</v>
      </c>
      <c r="H436" s="15" t="s">
        <v>1854</v>
      </c>
      <c r="I436" s="17">
        <v>-51</v>
      </c>
      <c r="J436" s="23">
        <v>3</v>
      </c>
      <c r="K436" s="23">
        <v>0</v>
      </c>
      <c r="L436" s="26" t="s">
        <v>1855</v>
      </c>
      <c r="M436" s="26"/>
      <c r="N436" s="26"/>
      <c r="O436" s="23"/>
      <c r="P436" s="23"/>
      <c r="Q436" s="23"/>
      <c r="R436" s="23"/>
      <c r="S436" s="23"/>
      <c r="T436" s="23"/>
      <c r="U436" s="23"/>
      <c r="V436" s="23"/>
      <c r="W436" s="23"/>
      <c r="X436" s="23"/>
      <c r="Y436" s="23"/>
    </row>
    <row r="437" spans="1:25" ht="44.45" customHeight="1">
      <c r="A437" s="23">
        <v>14</v>
      </c>
      <c r="B437" s="13" t="s">
        <v>25</v>
      </c>
      <c r="C437" s="19" t="s">
        <v>1856</v>
      </c>
      <c r="D437" s="19" t="s">
        <v>1857</v>
      </c>
      <c r="E437" s="19" t="s">
        <v>1858</v>
      </c>
      <c r="F437" s="15">
        <v>125.953</v>
      </c>
      <c r="G437" s="16">
        <v>12.9229</v>
      </c>
      <c r="H437" s="15">
        <v>416</v>
      </c>
      <c r="I437" s="17">
        <v>-4</v>
      </c>
      <c r="J437" s="23">
        <v>1</v>
      </c>
      <c r="K437" s="23">
        <v>1</v>
      </c>
      <c r="L437" s="26" t="s">
        <v>1859</v>
      </c>
      <c r="M437" s="26"/>
      <c r="N437" s="26"/>
      <c r="O437" s="23"/>
      <c r="P437" s="23"/>
      <c r="Q437" s="23"/>
      <c r="R437" s="23"/>
      <c r="S437" s="23"/>
      <c r="T437" s="23"/>
      <c r="U437" s="23"/>
      <c r="V437" s="23"/>
      <c r="W437" s="23"/>
      <c r="X437" s="23"/>
      <c r="Y437" s="23"/>
    </row>
    <row r="438" spans="1:25" ht="12.95" customHeight="1">
      <c r="A438" s="23"/>
      <c r="B438" s="8"/>
      <c r="C438" s="9"/>
      <c r="D438" s="9"/>
      <c r="E438" s="9"/>
      <c r="F438" s="10"/>
      <c r="G438" s="11"/>
      <c r="H438" s="10"/>
      <c r="I438" s="7"/>
      <c r="J438" s="23"/>
      <c r="K438" s="23"/>
      <c r="L438" s="23"/>
      <c r="M438" s="23"/>
      <c r="N438" s="23"/>
      <c r="O438" s="23"/>
      <c r="P438" s="23"/>
      <c r="Q438" s="23"/>
      <c r="R438" s="23"/>
      <c r="S438" s="23"/>
      <c r="T438" s="23"/>
      <c r="U438" s="23"/>
      <c r="V438" s="23"/>
      <c r="W438" s="23"/>
      <c r="X438" s="23"/>
      <c r="Y438" s="23"/>
    </row>
    <row r="439" spans="1:25" ht="27.75" customHeight="1">
      <c r="A439" s="27">
        <v>2022</v>
      </c>
      <c r="B439" s="27"/>
      <c r="C439" s="27"/>
      <c r="D439" s="27"/>
      <c r="E439" s="27"/>
      <c r="F439" s="27"/>
      <c r="G439" s="27"/>
      <c r="H439" s="27"/>
      <c r="I439" s="27"/>
      <c r="J439" s="27"/>
      <c r="K439" s="27"/>
      <c r="L439" s="27"/>
      <c r="M439" s="27"/>
      <c r="N439" s="27"/>
      <c r="O439" s="5"/>
      <c r="P439" s="5"/>
      <c r="Q439" s="5"/>
      <c r="R439" s="5"/>
      <c r="S439" s="5"/>
      <c r="T439" s="5"/>
      <c r="U439" s="5"/>
      <c r="V439" s="5"/>
      <c r="W439" s="5"/>
      <c r="X439" s="5"/>
      <c r="Y439" s="5"/>
    </row>
    <row r="440" spans="1:25" ht="44.45" customHeight="1">
      <c r="A440" s="23">
        <v>1</v>
      </c>
      <c r="B440" s="13" t="s">
        <v>25</v>
      </c>
      <c r="C440" s="19" t="s">
        <v>1860</v>
      </c>
      <c r="D440" s="19" t="s">
        <v>1860</v>
      </c>
      <c r="E440" s="19" t="s">
        <v>1861</v>
      </c>
      <c r="F440" s="15">
        <v>33.185200000000002</v>
      </c>
      <c r="G440" s="16">
        <v>6.9814499999999997</v>
      </c>
      <c r="H440" s="15">
        <v>434</v>
      </c>
      <c r="I440" s="17" t="s">
        <v>44</v>
      </c>
      <c r="J440" s="23">
        <v>2</v>
      </c>
      <c r="K440" s="23">
        <v>0</v>
      </c>
      <c r="L440" s="26" t="s">
        <v>1862</v>
      </c>
      <c r="M440" s="26"/>
      <c r="N440" s="26"/>
      <c r="O440" s="23"/>
      <c r="P440" s="23"/>
      <c r="Q440" s="23"/>
      <c r="R440" s="23"/>
      <c r="S440" s="23"/>
      <c r="T440" s="23"/>
      <c r="U440" s="23"/>
      <c r="V440" s="23"/>
      <c r="W440" s="23"/>
      <c r="X440" s="23"/>
      <c r="Y440" s="23"/>
    </row>
    <row r="441" spans="1:25" ht="54" customHeight="1">
      <c r="A441" s="23">
        <v>2</v>
      </c>
      <c r="B441" s="13" t="s">
        <v>25</v>
      </c>
      <c r="C441" s="19" t="s">
        <v>1863</v>
      </c>
      <c r="D441" s="19" t="s">
        <v>1864</v>
      </c>
      <c r="E441" s="19" t="s">
        <v>1865</v>
      </c>
      <c r="F441" s="15" t="s">
        <v>1866</v>
      </c>
      <c r="G441" s="16">
        <v>15.126899999999999</v>
      </c>
      <c r="H441" s="15" t="s">
        <v>1867</v>
      </c>
      <c r="I441" s="17">
        <v>-85</v>
      </c>
      <c r="J441" s="23">
        <v>1</v>
      </c>
      <c r="K441" s="23">
        <v>2</v>
      </c>
      <c r="L441" s="26" t="s">
        <v>1868</v>
      </c>
      <c r="M441" s="26"/>
      <c r="N441" s="26"/>
      <c r="O441" s="23"/>
      <c r="P441" s="23"/>
      <c r="Q441" s="23"/>
      <c r="R441" s="23"/>
      <c r="S441" s="23"/>
      <c r="T441" s="23"/>
      <c r="U441" s="23"/>
      <c r="V441" s="23"/>
      <c r="W441" s="23"/>
      <c r="X441" s="23"/>
      <c r="Y441" s="23"/>
    </row>
    <row r="442" spans="1:25" ht="51.6" customHeight="1">
      <c r="A442" s="23">
        <v>3</v>
      </c>
      <c r="B442" s="13" t="s">
        <v>25</v>
      </c>
      <c r="C442" s="19" t="s">
        <v>1869</v>
      </c>
      <c r="D442" s="19" t="s">
        <v>1870</v>
      </c>
      <c r="E442" s="19" t="s">
        <v>1871</v>
      </c>
      <c r="F442" s="15" t="s">
        <v>1872</v>
      </c>
      <c r="G442" s="16" t="s">
        <v>1873</v>
      </c>
      <c r="H442" s="15">
        <v>468</v>
      </c>
      <c r="I442" s="17">
        <v>52</v>
      </c>
      <c r="J442" s="23">
        <v>3</v>
      </c>
      <c r="K442" s="23">
        <v>1</v>
      </c>
      <c r="L442" s="26" t="s">
        <v>1874</v>
      </c>
      <c r="M442" s="26"/>
      <c r="N442" s="26"/>
      <c r="O442" s="23"/>
      <c r="P442" s="23"/>
      <c r="Q442" s="23"/>
      <c r="R442" s="23"/>
      <c r="S442" s="23"/>
      <c r="T442" s="23"/>
      <c r="U442" s="23"/>
      <c r="V442" s="23"/>
      <c r="W442" s="23"/>
      <c r="X442" s="23"/>
      <c r="Y442" s="23"/>
    </row>
    <row r="443" spans="1:25" ht="66" customHeight="1">
      <c r="A443" s="23">
        <v>4</v>
      </c>
      <c r="B443" s="13" t="s">
        <v>25</v>
      </c>
      <c r="C443" s="19" t="s">
        <v>1875</v>
      </c>
      <c r="D443" s="19" t="s">
        <v>1876</v>
      </c>
      <c r="E443" s="19" t="s">
        <v>1877</v>
      </c>
      <c r="F443" s="15">
        <v>301.60700000000003</v>
      </c>
      <c r="G443" s="16">
        <v>24.7942</v>
      </c>
      <c r="H443" s="15" t="s">
        <v>1878</v>
      </c>
      <c r="I443" s="17">
        <v>-129</v>
      </c>
      <c r="J443" s="23">
        <v>1</v>
      </c>
      <c r="K443" s="23">
        <v>2</v>
      </c>
      <c r="L443" s="26" t="s">
        <v>1879</v>
      </c>
      <c r="M443" s="26"/>
      <c r="N443" s="26"/>
      <c r="O443" s="23"/>
      <c r="P443" s="23"/>
      <c r="Q443" s="23"/>
      <c r="R443" s="23"/>
      <c r="S443" s="23"/>
      <c r="T443" s="23"/>
      <c r="U443" s="23"/>
      <c r="V443" s="23"/>
      <c r="W443" s="23"/>
      <c r="X443" s="23"/>
      <c r="Y443" s="23"/>
    </row>
    <row r="444" spans="1:25" ht="44.45" customHeight="1">
      <c r="A444" s="23">
        <v>5</v>
      </c>
      <c r="B444" s="13" t="s">
        <v>25</v>
      </c>
      <c r="C444" s="19" t="s">
        <v>1880</v>
      </c>
      <c r="D444" s="19" t="s">
        <v>1880</v>
      </c>
      <c r="E444" s="19" t="s">
        <v>1881</v>
      </c>
      <c r="F444" s="15">
        <v>105.721</v>
      </c>
      <c r="G444" s="16">
        <v>14.277799999999999</v>
      </c>
      <c r="H444" s="15">
        <v>380</v>
      </c>
      <c r="I444" s="17">
        <v>-21</v>
      </c>
      <c r="J444" s="23">
        <v>3</v>
      </c>
      <c r="K444" s="23">
        <v>1</v>
      </c>
      <c r="L444" s="26" t="s">
        <v>1882</v>
      </c>
      <c r="M444" s="26"/>
      <c r="N444" s="26"/>
      <c r="O444" s="23"/>
      <c r="P444" s="23"/>
      <c r="Q444" s="23"/>
      <c r="R444" s="23"/>
      <c r="S444" s="23"/>
      <c r="T444" s="23"/>
      <c r="U444" s="23"/>
      <c r="V444" s="23"/>
      <c r="W444" s="23"/>
      <c r="X444" s="23"/>
      <c r="Y444" s="23"/>
    </row>
    <row r="445" spans="1:25" ht="44.45" customHeight="1">
      <c r="A445" s="23">
        <v>6</v>
      </c>
      <c r="B445" s="13" t="s">
        <v>25</v>
      </c>
      <c r="C445" s="19" t="s">
        <v>1883</v>
      </c>
      <c r="D445" s="19" t="s">
        <v>1883</v>
      </c>
      <c r="E445" s="19" t="s">
        <v>1884</v>
      </c>
      <c r="F445" s="15">
        <v>44.947499999999998</v>
      </c>
      <c r="G445" s="16">
        <v>9.5953300000000006</v>
      </c>
      <c r="H445" s="15">
        <v>604</v>
      </c>
      <c r="I445" s="17">
        <v>-2</v>
      </c>
      <c r="J445" s="23">
        <v>2</v>
      </c>
      <c r="K445" s="23">
        <v>0</v>
      </c>
      <c r="L445" s="26" t="s">
        <v>1885</v>
      </c>
      <c r="M445" s="26"/>
      <c r="N445" s="26"/>
      <c r="O445" s="23"/>
      <c r="P445" s="23"/>
      <c r="Q445" s="23"/>
      <c r="R445" s="23"/>
      <c r="S445" s="23"/>
      <c r="T445" s="23"/>
      <c r="U445" s="23"/>
      <c r="V445" s="23"/>
      <c r="W445" s="23"/>
      <c r="X445" s="23"/>
      <c r="Y445" s="23"/>
    </row>
    <row r="446" spans="1:25" ht="44.45" customHeight="1">
      <c r="A446" s="23">
        <v>7</v>
      </c>
      <c r="B446" s="13" t="s">
        <v>25</v>
      </c>
      <c r="C446" s="19" t="s">
        <v>1886</v>
      </c>
      <c r="D446" s="19" t="s">
        <v>1886</v>
      </c>
      <c r="E446" s="19" t="s">
        <v>1887</v>
      </c>
      <c r="F446" s="15">
        <v>256</v>
      </c>
      <c r="G446" s="16">
        <v>24.6</v>
      </c>
      <c r="H446" s="15">
        <v>783</v>
      </c>
      <c r="I446" s="17">
        <v>-128</v>
      </c>
      <c r="J446" s="23">
        <v>3</v>
      </c>
      <c r="K446" s="23">
        <v>0</v>
      </c>
      <c r="L446" s="26" t="s">
        <v>1888</v>
      </c>
      <c r="M446" s="26"/>
      <c r="N446" s="26"/>
      <c r="O446" s="23"/>
      <c r="P446" s="23"/>
      <c r="Q446" s="23"/>
      <c r="R446" s="23"/>
      <c r="S446" s="23"/>
      <c r="T446" s="23"/>
      <c r="U446" s="23"/>
      <c r="V446" s="23"/>
      <c r="W446" s="23"/>
      <c r="X446" s="23"/>
      <c r="Y446" s="23"/>
    </row>
    <row r="447" spans="1:25" ht="44.45" customHeight="1">
      <c r="A447" s="23">
        <v>8</v>
      </c>
      <c r="B447" s="13" t="s">
        <v>25</v>
      </c>
      <c r="C447" s="19" t="s">
        <v>1889</v>
      </c>
      <c r="D447" s="19" t="s">
        <v>1890</v>
      </c>
      <c r="E447" s="19" t="s">
        <v>1891</v>
      </c>
      <c r="F447" s="15">
        <v>172.68100000000001</v>
      </c>
      <c r="G447" s="16">
        <v>13.637600000000001</v>
      </c>
      <c r="H447" s="15">
        <v>350</v>
      </c>
      <c r="I447" s="17">
        <v>-1</v>
      </c>
      <c r="J447" s="23">
        <v>2</v>
      </c>
      <c r="K447" s="23">
        <v>1</v>
      </c>
      <c r="L447" s="26" t="s">
        <v>1892</v>
      </c>
      <c r="M447" s="26"/>
      <c r="N447" s="26"/>
      <c r="O447" s="23"/>
      <c r="P447" s="23"/>
      <c r="Q447" s="23"/>
      <c r="R447" s="23"/>
      <c r="S447" s="23"/>
      <c r="T447" s="23"/>
      <c r="U447" s="23"/>
      <c r="V447" s="23"/>
      <c r="W447" s="23"/>
      <c r="X447" s="23"/>
      <c r="Y447" s="23"/>
    </row>
    <row r="448" spans="1:25" ht="44.45" customHeight="1">
      <c r="A448" s="23">
        <v>9</v>
      </c>
      <c r="B448" s="13" t="s">
        <v>25</v>
      </c>
      <c r="C448" s="19" t="s">
        <v>1893</v>
      </c>
      <c r="D448" s="19" t="s">
        <v>1894</v>
      </c>
      <c r="E448" s="19" t="s">
        <v>1895</v>
      </c>
      <c r="F448" s="15" t="s">
        <v>1896</v>
      </c>
      <c r="G448" s="15" t="s">
        <v>1897</v>
      </c>
      <c r="H448" s="15" t="s">
        <v>1898</v>
      </c>
      <c r="I448" s="17">
        <v>-124</v>
      </c>
      <c r="J448" s="23">
        <v>3</v>
      </c>
      <c r="K448" s="23">
        <v>0</v>
      </c>
      <c r="L448" s="26" t="s">
        <v>1899</v>
      </c>
      <c r="M448" s="26"/>
      <c r="N448" s="26"/>
      <c r="O448" s="23"/>
      <c r="P448" s="23"/>
      <c r="Q448" s="23"/>
      <c r="R448" s="23"/>
      <c r="S448" s="23"/>
      <c r="T448" s="23"/>
      <c r="U448" s="23"/>
      <c r="V448" s="23"/>
      <c r="W448" s="23"/>
      <c r="X448" s="23"/>
      <c r="Y448" s="23"/>
    </row>
    <row r="449" spans="1:25" ht="44.45" customHeight="1">
      <c r="A449" s="23">
        <v>10</v>
      </c>
      <c r="B449" s="13" t="s">
        <v>25</v>
      </c>
      <c r="C449" s="19" t="s">
        <v>1900</v>
      </c>
      <c r="D449" s="19" t="s">
        <v>1901</v>
      </c>
      <c r="E449" s="19" t="s">
        <v>1902</v>
      </c>
      <c r="F449" s="15" t="s">
        <v>1903</v>
      </c>
      <c r="G449" s="15" t="s">
        <v>1366</v>
      </c>
      <c r="H449" s="15" t="s">
        <v>1904</v>
      </c>
      <c r="I449" s="17">
        <v>-139</v>
      </c>
      <c r="J449" s="23">
        <v>3</v>
      </c>
      <c r="K449" s="23">
        <v>0</v>
      </c>
      <c r="L449" s="26" t="s">
        <v>1905</v>
      </c>
      <c r="M449" s="26"/>
      <c r="N449" s="26"/>
      <c r="O449" s="23"/>
      <c r="P449" s="23"/>
      <c r="Q449" s="23"/>
      <c r="R449" s="23"/>
      <c r="S449" s="23"/>
      <c r="T449" s="23"/>
      <c r="U449" s="23"/>
      <c r="V449" s="23"/>
      <c r="W449" s="23"/>
      <c r="X449" s="23"/>
      <c r="Y449" s="23"/>
    </row>
    <row r="450" spans="1:25" ht="44.45" customHeight="1">
      <c r="A450" s="23">
        <v>11</v>
      </c>
      <c r="B450" s="13" t="s">
        <v>25</v>
      </c>
      <c r="C450" s="19" t="s">
        <v>1906</v>
      </c>
      <c r="D450" s="19" t="s">
        <v>1907</v>
      </c>
      <c r="E450" s="19" t="s">
        <v>1908</v>
      </c>
      <c r="F450" s="15" t="s">
        <v>1909</v>
      </c>
      <c r="G450" s="16">
        <v>16.084399999999999</v>
      </c>
      <c r="H450" s="15">
        <v>497</v>
      </c>
      <c r="I450" s="17" t="s">
        <v>44</v>
      </c>
      <c r="J450" s="23">
        <v>3</v>
      </c>
      <c r="K450" s="23">
        <v>1</v>
      </c>
      <c r="L450" s="26" t="s">
        <v>1910</v>
      </c>
      <c r="M450" s="26"/>
      <c r="N450" s="26"/>
      <c r="O450" s="23"/>
      <c r="P450" s="23"/>
      <c r="Q450" s="23"/>
      <c r="R450" s="23"/>
      <c r="S450" s="23"/>
      <c r="T450" s="23"/>
      <c r="U450" s="23"/>
      <c r="V450" s="23"/>
      <c r="W450" s="23"/>
      <c r="X450" s="23"/>
      <c r="Y450" s="23"/>
    </row>
    <row r="451" spans="1:25" ht="52.5" customHeight="1">
      <c r="A451" s="23">
        <v>12</v>
      </c>
      <c r="B451" s="13" t="s">
        <v>25</v>
      </c>
      <c r="C451" s="19" t="s">
        <v>1911</v>
      </c>
      <c r="D451" s="19" t="s">
        <v>1912</v>
      </c>
      <c r="E451" s="19" t="s">
        <v>1913</v>
      </c>
      <c r="F451" s="15" t="s">
        <v>1914</v>
      </c>
      <c r="G451" s="15" t="s">
        <v>1366</v>
      </c>
      <c r="H451" s="15" t="s">
        <v>1915</v>
      </c>
      <c r="I451" s="17">
        <v>-20</v>
      </c>
      <c r="J451" s="23">
        <v>3</v>
      </c>
      <c r="K451" s="23">
        <v>1</v>
      </c>
      <c r="L451" s="26" t="s">
        <v>1916</v>
      </c>
      <c r="M451" s="26"/>
      <c r="N451" s="26"/>
      <c r="O451" s="23"/>
      <c r="P451" s="23"/>
      <c r="Q451" s="23"/>
      <c r="R451" s="23"/>
      <c r="S451" s="23"/>
      <c r="T451" s="23"/>
      <c r="U451" s="23"/>
      <c r="V451" s="23"/>
      <c r="W451" s="23"/>
      <c r="X451" s="23"/>
      <c r="Y451" s="23"/>
    </row>
    <row r="452" spans="1:25" ht="44.45" customHeight="1">
      <c r="A452" s="23">
        <v>13</v>
      </c>
      <c r="B452" s="13" t="s">
        <v>25</v>
      </c>
      <c r="C452" s="19" t="s">
        <v>1917</v>
      </c>
      <c r="D452" s="19" t="s">
        <v>1918</v>
      </c>
      <c r="E452" s="19" t="s">
        <v>1919</v>
      </c>
      <c r="F452" s="15">
        <v>305.25099999999998</v>
      </c>
      <c r="G452" s="16">
        <v>24.560199999999998</v>
      </c>
      <c r="H452" s="15">
        <v>377</v>
      </c>
      <c r="I452" s="17">
        <v>5</v>
      </c>
      <c r="J452" s="23">
        <v>2</v>
      </c>
      <c r="K452" s="23">
        <v>2</v>
      </c>
      <c r="L452" s="26" t="s">
        <v>1920</v>
      </c>
      <c r="M452" s="26"/>
      <c r="N452" s="26"/>
      <c r="O452" s="23"/>
      <c r="P452" s="23"/>
      <c r="Q452" s="23"/>
      <c r="R452" s="23"/>
      <c r="S452" s="23"/>
      <c r="T452" s="23"/>
      <c r="U452" s="23"/>
      <c r="V452" s="23"/>
      <c r="W452" s="23"/>
      <c r="X452" s="23"/>
      <c r="Y452" s="23"/>
    </row>
    <row r="453" spans="1:25" ht="44.45" customHeight="1">
      <c r="A453" s="23">
        <v>14</v>
      </c>
      <c r="B453" s="13" t="s">
        <v>25</v>
      </c>
      <c r="C453" s="19" t="s">
        <v>1921</v>
      </c>
      <c r="D453" s="19" t="s">
        <v>1922</v>
      </c>
      <c r="E453" s="19" t="s">
        <v>1923</v>
      </c>
      <c r="F453" s="15" t="s">
        <v>1924</v>
      </c>
      <c r="G453" s="15" t="s">
        <v>1925</v>
      </c>
      <c r="H453" s="15" t="s">
        <v>1926</v>
      </c>
      <c r="I453" s="17">
        <v>-140</v>
      </c>
      <c r="J453" s="23">
        <v>2</v>
      </c>
      <c r="K453" s="23">
        <v>0</v>
      </c>
      <c r="L453" s="26" t="s">
        <v>1927</v>
      </c>
      <c r="M453" s="26"/>
      <c r="N453" s="26"/>
      <c r="O453" s="23"/>
      <c r="P453" s="23"/>
      <c r="Q453" s="23"/>
      <c r="R453" s="23"/>
      <c r="S453" s="23"/>
      <c r="T453" s="23"/>
      <c r="U453" s="23"/>
      <c r="V453" s="23"/>
      <c r="W453" s="23"/>
      <c r="X453" s="23"/>
      <c r="Y453" s="23"/>
    </row>
    <row r="454" spans="1:25" ht="15.95" customHeight="1">
      <c r="A454" s="23"/>
      <c r="B454" s="8"/>
      <c r="C454" s="9"/>
      <c r="D454" s="9"/>
      <c r="E454" s="9"/>
      <c r="F454" s="10"/>
      <c r="G454" s="11"/>
      <c r="H454" s="10"/>
      <c r="I454" s="7"/>
      <c r="J454" s="23"/>
      <c r="K454" s="23"/>
      <c r="L454" s="23"/>
      <c r="M454" s="23"/>
      <c r="N454" s="23"/>
      <c r="O454" s="23"/>
      <c r="P454" s="23"/>
      <c r="Q454" s="23"/>
      <c r="R454" s="23"/>
      <c r="S454" s="23"/>
      <c r="T454" s="23"/>
      <c r="U454" s="23"/>
      <c r="V454" s="23"/>
      <c r="W454" s="23"/>
      <c r="X454" s="23"/>
      <c r="Y454" s="23"/>
    </row>
    <row r="455" spans="1:25" ht="27.75" customHeight="1">
      <c r="A455" s="27">
        <v>2023</v>
      </c>
      <c r="B455" s="27"/>
      <c r="C455" s="27"/>
      <c r="D455" s="27"/>
      <c r="E455" s="27"/>
      <c r="F455" s="27"/>
      <c r="G455" s="27"/>
      <c r="H455" s="27"/>
      <c r="I455" s="27"/>
      <c r="J455" s="27"/>
      <c r="K455" s="27"/>
      <c r="L455" s="27"/>
      <c r="M455" s="27"/>
      <c r="N455" s="27"/>
      <c r="O455" s="5"/>
      <c r="P455" s="5"/>
      <c r="Q455" s="5"/>
      <c r="R455" s="5"/>
      <c r="S455" s="5"/>
      <c r="T455" s="5"/>
      <c r="U455" s="5"/>
      <c r="V455" s="5"/>
      <c r="W455" s="5"/>
      <c r="X455" s="5"/>
      <c r="Y455" s="5"/>
    </row>
    <row r="456" spans="1:25" ht="39.950000000000003" customHeight="1">
      <c r="A456" s="23">
        <v>1</v>
      </c>
      <c r="B456" s="13" t="s">
        <v>25</v>
      </c>
      <c r="C456" s="19" t="s">
        <v>1928</v>
      </c>
      <c r="D456" s="19" t="s">
        <v>1929</v>
      </c>
      <c r="E456" s="19" t="s">
        <v>1930</v>
      </c>
      <c r="F456" s="15">
        <v>211.29900000000001</v>
      </c>
      <c r="G456" s="16">
        <v>17.633900000000001</v>
      </c>
      <c r="H456" s="15">
        <v>394</v>
      </c>
      <c r="I456" s="23" t="s">
        <v>44</v>
      </c>
      <c r="J456" s="23">
        <v>2</v>
      </c>
      <c r="K456" s="23">
        <v>1</v>
      </c>
      <c r="L456" s="26" t="s">
        <v>1931</v>
      </c>
      <c r="M456" s="26"/>
      <c r="N456" s="26"/>
      <c r="O456" s="12"/>
      <c r="P456" s="12"/>
      <c r="Q456" s="12"/>
      <c r="R456" s="12"/>
      <c r="S456" s="12"/>
      <c r="T456" s="12"/>
      <c r="U456" s="12"/>
      <c r="V456" s="12"/>
      <c r="W456" s="12"/>
      <c r="X456" s="12"/>
      <c r="Y456" s="12"/>
    </row>
    <row r="457" spans="1:25" ht="39.950000000000003" customHeight="1">
      <c r="A457" s="23">
        <v>2</v>
      </c>
      <c r="B457" s="13" t="s">
        <v>25</v>
      </c>
      <c r="C457" s="19" t="s">
        <v>1932</v>
      </c>
      <c r="D457" s="19" t="s">
        <v>1932</v>
      </c>
      <c r="E457" s="19" t="s">
        <v>1933</v>
      </c>
      <c r="F457" s="15">
        <v>191</v>
      </c>
      <c r="G457" s="16">
        <v>21</v>
      </c>
      <c r="H457" s="15">
        <v>482</v>
      </c>
      <c r="I457" s="23">
        <v>-58</v>
      </c>
      <c r="J457" s="23">
        <v>3</v>
      </c>
      <c r="K457" s="23">
        <v>0</v>
      </c>
      <c r="L457" s="26" t="s">
        <v>1934</v>
      </c>
      <c r="M457" s="26"/>
      <c r="N457" s="26"/>
      <c r="O457" s="12"/>
      <c r="P457" s="12"/>
      <c r="Q457" s="12"/>
      <c r="R457" s="12"/>
      <c r="S457" s="12"/>
      <c r="T457" s="12"/>
      <c r="U457" s="12"/>
      <c r="V457" s="12"/>
      <c r="W457" s="12"/>
      <c r="X457" s="12"/>
      <c r="Y457" s="12"/>
    </row>
    <row r="458" spans="1:25" ht="39.950000000000003" customHeight="1">
      <c r="A458" s="23">
        <v>3</v>
      </c>
      <c r="B458" s="13" t="s">
        <v>25</v>
      </c>
      <c r="C458" s="19" t="s">
        <v>1935</v>
      </c>
      <c r="D458" s="19" t="s">
        <v>1936</v>
      </c>
      <c r="E458" s="19" t="s">
        <v>1937</v>
      </c>
      <c r="F458" s="15" t="s">
        <v>1938</v>
      </c>
      <c r="G458" s="16" t="s">
        <v>1939</v>
      </c>
      <c r="H458" s="15">
        <v>544</v>
      </c>
      <c r="I458" s="23">
        <v>-30</v>
      </c>
      <c r="J458" s="23">
        <v>2</v>
      </c>
      <c r="K458" s="23">
        <v>0</v>
      </c>
      <c r="L458" s="26" t="s">
        <v>1940</v>
      </c>
      <c r="M458" s="26"/>
      <c r="N458" s="26"/>
      <c r="O458" s="12"/>
      <c r="P458" s="12"/>
      <c r="Q458" s="12"/>
      <c r="R458" s="12"/>
      <c r="S458" s="12"/>
      <c r="T458" s="12"/>
      <c r="U458" s="12"/>
      <c r="V458" s="12"/>
      <c r="W458" s="12"/>
      <c r="X458" s="12"/>
      <c r="Y458" s="12"/>
    </row>
    <row r="459" spans="1:25" ht="51" customHeight="1">
      <c r="A459" s="23">
        <v>4</v>
      </c>
      <c r="B459" s="13" t="s">
        <v>25</v>
      </c>
      <c r="C459" s="19" t="s">
        <v>1941</v>
      </c>
      <c r="D459" s="19" t="s">
        <v>1942</v>
      </c>
      <c r="E459" s="19" t="s">
        <v>1943</v>
      </c>
      <c r="F459" s="15" t="s">
        <v>1944</v>
      </c>
      <c r="G459" s="16">
        <v>13.603899999999999</v>
      </c>
      <c r="H459" s="15" t="s">
        <v>1945</v>
      </c>
      <c r="I459" s="23" t="s">
        <v>44</v>
      </c>
      <c r="J459" s="23">
        <v>3</v>
      </c>
      <c r="K459" s="23">
        <v>1</v>
      </c>
      <c r="L459" s="26" t="s">
        <v>1946</v>
      </c>
      <c r="M459" s="26"/>
      <c r="N459" s="26"/>
      <c r="O459" s="12"/>
      <c r="P459" s="12"/>
      <c r="Q459" s="12"/>
      <c r="R459" s="12"/>
      <c r="S459" s="12"/>
      <c r="T459" s="12"/>
      <c r="U459" s="12"/>
      <c r="V459" s="12"/>
      <c r="W459" s="12"/>
      <c r="X459" s="12"/>
      <c r="Y459" s="12"/>
    </row>
    <row r="460" spans="1:25" ht="48.6" customHeight="1">
      <c r="A460" s="23">
        <v>5</v>
      </c>
      <c r="B460" s="13" t="s">
        <v>25</v>
      </c>
      <c r="C460" s="19" t="s">
        <v>1947</v>
      </c>
      <c r="D460" s="19" t="s">
        <v>1948</v>
      </c>
      <c r="E460" s="19" t="s">
        <v>1949</v>
      </c>
      <c r="F460" s="15" t="s">
        <v>1950</v>
      </c>
      <c r="G460" s="16" t="s">
        <v>1951</v>
      </c>
      <c r="H460" s="15">
        <v>556</v>
      </c>
      <c r="I460" s="23">
        <v>23</v>
      </c>
      <c r="J460" s="23">
        <v>3</v>
      </c>
      <c r="K460" s="23">
        <v>0</v>
      </c>
      <c r="L460" s="26" t="s">
        <v>1952</v>
      </c>
      <c r="M460" s="26"/>
      <c r="N460" s="26"/>
      <c r="O460" s="12"/>
      <c r="P460" s="12"/>
      <c r="Q460" s="12"/>
      <c r="R460" s="12"/>
      <c r="S460" s="12"/>
      <c r="T460" s="12"/>
      <c r="U460" s="12"/>
      <c r="V460" s="12"/>
      <c r="W460" s="12"/>
      <c r="X460" s="12"/>
      <c r="Y460" s="12"/>
    </row>
    <row r="461" spans="1:25" ht="57.6" customHeight="1">
      <c r="A461" s="23">
        <v>6</v>
      </c>
      <c r="B461" s="13" t="s">
        <v>25</v>
      </c>
      <c r="C461" s="19" t="s">
        <v>1953</v>
      </c>
      <c r="D461" s="19" t="s">
        <v>1953</v>
      </c>
      <c r="E461" s="19" t="s">
        <v>1954</v>
      </c>
      <c r="F461" s="15">
        <v>164.512</v>
      </c>
      <c r="G461" s="16">
        <v>17.037800000000001</v>
      </c>
      <c r="H461" s="15">
        <v>635</v>
      </c>
      <c r="I461" s="23">
        <v>-187</v>
      </c>
      <c r="J461" s="23">
        <v>1</v>
      </c>
      <c r="K461" s="23">
        <v>1</v>
      </c>
      <c r="L461" s="26" t="s">
        <v>1955</v>
      </c>
      <c r="M461" s="26"/>
      <c r="N461" s="26"/>
      <c r="O461" s="12"/>
      <c r="P461" s="12"/>
      <c r="Q461" s="12"/>
      <c r="R461" s="12"/>
      <c r="S461" s="12"/>
      <c r="T461" s="12"/>
      <c r="U461" s="12"/>
      <c r="V461" s="12"/>
      <c r="W461" s="12"/>
      <c r="X461" s="12"/>
      <c r="Y461" s="12"/>
    </row>
    <row r="462" spans="1:25" ht="43.5" customHeight="1">
      <c r="A462" s="23">
        <v>7</v>
      </c>
      <c r="B462" s="13" t="s">
        <v>25</v>
      </c>
      <c r="C462" s="19" t="s">
        <v>1956</v>
      </c>
      <c r="D462" s="19" t="s">
        <v>1956</v>
      </c>
      <c r="E462" s="19" t="s">
        <v>1957</v>
      </c>
      <c r="F462" s="15">
        <v>42.011499999999998</v>
      </c>
      <c r="G462" s="16">
        <v>6.8312299999999997</v>
      </c>
      <c r="H462" s="15">
        <v>390</v>
      </c>
      <c r="I462" s="23" t="s">
        <v>44</v>
      </c>
      <c r="J462" s="23">
        <v>2</v>
      </c>
      <c r="K462" s="23">
        <v>1</v>
      </c>
      <c r="L462" s="26" t="s">
        <v>1958</v>
      </c>
      <c r="M462" s="26"/>
      <c r="N462" s="26"/>
      <c r="O462" s="12"/>
      <c r="P462" s="12"/>
      <c r="Q462" s="12"/>
      <c r="R462" s="12"/>
      <c r="S462" s="12"/>
      <c r="T462" s="12"/>
      <c r="U462" s="12"/>
      <c r="V462" s="12"/>
      <c r="W462" s="12"/>
      <c r="X462" s="12"/>
      <c r="Y462" s="12"/>
    </row>
    <row r="463" spans="1:25" ht="54.6" customHeight="1">
      <c r="A463" s="23">
        <v>8</v>
      </c>
      <c r="B463" s="13" t="s">
        <v>25</v>
      </c>
      <c r="C463" s="19" t="s">
        <v>1959</v>
      </c>
      <c r="D463" s="19" t="s">
        <v>1960</v>
      </c>
      <c r="E463" s="19" t="s">
        <v>1961</v>
      </c>
      <c r="F463" s="15">
        <v>650.27</v>
      </c>
      <c r="G463" s="16">
        <v>40.3491</v>
      </c>
      <c r="H463" s="20">
        <v>699</v>
      </c>
      <c r="I463" s="23">
        <v>-134</v>
      </c>
      <c r="J463" s="23">
        <v>1</v>
      </c>
      <c r="K463" s="23">
        <v>2</v>
      </c>
      <c r="L463" s="26" t="s">
        <v>1962</v>
      </c>
      <c r="M463" s="26"/>
      <c r="N463" s="26"/>
      <c r="O463" s="12"/>
      <c r="P463" s="12"/>
      <c r="Q463" s="12"/>
      <c r="R463" s="12"/>
      <c r="S463" s="12"/>
      <c r="T463" s="12"/>
      <c r="U463" s="12"/>
      <c r="V463" s="12"/>
      <c r="W463" s="12"/>
      <c r="X463" s="12"/>
      <c r="Y463" s="12"/>
    </row>
    <row r="464" spans="1:25" ht="48" customHeight="1">
      <c r="A464" s="23">
        <v>9</v>
      </c>
      <c r="B464" s="13" t="s">
        <v>25</v>
      </c>
      <c r="C464" s="19" t="s">
        <v>1963</v>
      </c>
      <c r="D464" s="19" t="s">
        <v>1963</v>
      </c>
      <c r="E464" s="19" t="s">
        <v>1964</v>
      </c>
      <c r="F464" s="15">
        <v>54.639600000000002</v>
      </c>
      <c r="G464" s="16">
        <v>9.3365100000000005</v>
      </c>
      <c r="H464" s="20">
        <v>540</v>
      </c>
      <c r="I464" s="23">
        <v>-42</v>
      </c>
      <c r="J464" s="23">
        <v>2</v>
      </c>
      <c r="K464" s="23">
        <v>1</v>
      </c>
      <c r="L464" s="26" t="s">
        <v>1965</v>
      </c>
      <c r="M464" s="26"/>
      <c r="N464" s="26"/>
      <c r="O464" s="12"/>
      <c r="P464" s="12"/>
      <c r="Q464" s="12"/>
      <c r="R464" s="12"/>
      <c r="S464" s="12"/>
      <c r="T464" s="12"/>
      <c r="U464" s="12"/>
      <c r="V464" s="12"/>
      <c r="W464" s="12"/>
      <c r="X464" s="12"/>
      <c r="Y464" s="12"/>
    </row>
    <row r="465" spans="1:25" ht="46.5" customHeight="1">
      <c r="A465" s="23">
        <v>10</v>
      </c>
      <c r="B465" s="13" t="s">
        <v>25</v>
      </c>
      <c r="C465" s="19" t="s">
        <v>1966</v>
      </c>
      <c r="D465" s="19" t="s">
        <v>1967</v>
      </c>
      <c r="E465" s="19" t="s">
        <v>1968</v>
      </c>
      <c r="F465" s="15" t="s">
        <v>1969</v>
      </c>
      <c r="G465" s="16">
        <v>18.198799999999999</v>
      </c>
      <c r="H465" s="20" t="s">
        <v>1970</v>
      </c>
      <c r="I465" s="23" t="s">
        <v>44</v>
      </c>
      <c r="J465" s="23">
        <v>3</v>
      </c>
      <c r="K465" s="23">
        <v>0</v>
      </c>
      <c r="L465" s="26" t="s">
        <v>1971</v>
      </c>
      <c r="M465" s="26"/>
      <c r="N465" s="26"/>
      <c r="O465" s="12"/>
      <c r="P465" s="12"/>
      <c r="Q465" s="12"/>
      <c r="R465" s="12"/>
      <c r="S465" s="12"/>
      <c r="T465" s="12"/>
      <c r="U465" s="12"/>
      <c r="V465" s="12"/>
      <c r="W465" s="12"/>
      <c r="X465" s="12"/>
      <c r="Y465" s="12"/>
    </row>
    <row r="466" spans="1:25" ht="56.1" customHeight="1">
      <c r="A466" s="23">
        <v>11</v>
      </c>
      <c r="B466" s="13" t="s">
        <v>25</v>
      </c>
      <c r="C466" s="19" t="s">
        <v>1968</v>
      </c>
      <c r="D466" s="19" t="s">
        <v>1972</v>
      </c>
      <c r="E466" s="19" t="s">
        <v>1973</v>
      </c>
      <c r="F466" s="15" t="s">
        <v>1974</v>
      </c>
      <c r="G466" s="16">
        <v>20.156600000000001</v>
      </c>
      <c r="H466" s="20">
        <v>573</v>
      </c>
      <c r="I466" s="23">
        <v>117</v>
      </c>
      <c r="J466" s="23">
        <v>3</v>
      </c>
      <c r="K466" s="23">
        <v>1</v>
      </c>
      <c r="L466" s="26" t="s">
        <v>1975</v>
      </c>
      <c r="M466" s="26"/>
      <c r="N466" s="26"/>
      <c r="O466" s="12"/>
      <c r="P466" s="12"/>
      <c r="Q466" s="12"/>
      <c r="R466" s="12"/>
      <c r="S466" s="12"/>
      <c r="T466" s="12"/>
      <c r="U466" s="12"/>
      <c r="V466" s="12"/>
      <c r="W466" s="12"/>
      <c r="X466" s="12"/>
      <c r="Y466" s="12"/>
    </row>
    <row r="467" spans="1:25" ht="36" customHeight="1">
      <c r="A467" s="23">
        <v>12</v>
      </c>
      <c r="B467" s="13" t="s">
        <v>25</v>
      </c>
      <c r="C467" s="19" t="s">
        <v>1976</v>
      </c>
      <c r="D467" s="19" t="s">
        <v>1977</v>
      </c>
      <c r="E467" s="19" t="s">
        <v>1978</v>
      </c>
      <c r="F467" s="15" t="s">
        <v>1979</v>
      </c>
      <c r="G467" s="15" t="s">
        <v>1980</v>
      </c>
      <c r="H467" s="20" t="s">
        <v>1981</v>
      </c>
      <c r="I467" s="23" t="s">
        <v>44</v>
      </c>
      <c r="J467" s="23">
        <v>2</v>
      </c>
      <c r="K467" s="23">
        <v>0</v>
      </c>
      <c r="L467" s="26" t="s">
        <v>1982</v>
      </c>
      <c r="M467" s="26"/>
      <c r="N467" s="26"/>
      <c r="O467" s="12"/>
      <c r="P467" s="12"/>
      <c r="Q467" s="12"/>
      <c r="R467" s="12"/>
      <c r="S467" s="12"/>
      <c r="T467" s="12"/>
      <c r="U467" s="12"/>
      <c r="V467" s="12"/>
      <c r="W467" s="12"/>
      <c r="X467" s="12"/>
      <c r="Y467" s="12"/>
    </row>
    <row r="468" spans="1:25" ht="55.5" customHeight="1">
      <c r="A468" s="23">
        <v>13</v>
      </c>
      <c r="B468" s="13" t="s">
        <v>25</v>
      </c>
      <c r="C468" s="19" t="s">
        <v>1983</v>
      </c>
      <c r="D468" s="19" t="s">
        <v>1984</v>
      </c>
      <c r="E468" s="19" t="s">
        <v>1985</v>
      </c>
      <c r="F468" s="15" t="s">
        <v>1986</v>
      </c>
      <c r="G468" s="15" t="s">
        <v>1987</v>
      </c>
      <c r="H468" s="20">
        <v>614</v>
      </c>
      <c r="I468" s="23">
        <v>-205</v>
      </c>
      <c r="J468" s="23">
        <v>2</v>
      </c>
      <c r="K468" s="23">
        <v>0</v>
      </c>
      <c r="L468" s="26" t="s">
        <v>1988</v>
      </c>
      <c r="M468" s="26"/>
      <c r="N468" s="26"/>
      <c r="O468" s="12"/>
      <c r="P468" s="12"/>
      <c r="Q468" s="12"/>
      <c r="R468" s="12"/>
      <c r="S468" s="12"/>
      <c r="T468" s="12"/>
      <c r="U468" s="12"/>
      <c r="V468" s="12"/>
      <c r="W468" s="12"/>
      <c r="X468" s="12"/>
      <c r="Y468" s="12"/>
    </row>
    <row r="469" spans="1:25" ht="35.1" customHeight="1">
      <c r="A469" s="23">
        <v>14</v>
      </c>
      <c r="B469" s="13" t="s">
        <v>25</v>
      </c>
      <c r="C469" s="19" t="s">
        <v>1989</v>
      </c>
      <c r="D469" s="19" t="s">
        <v>1990</v>
      </c>
      <c r="E469" s="19" t="s">
        <v>1991</v>
      </c>
      <c r="F469" s="15" t="s">
        <v>1992</v>
      </c>
      <c r="G469" s="16" t="s">
        <v>1993</v>
      </c>
      <c r="H469" s="20" t="s">
        <v>1994</v>
      </c>
      <c r="I469" s="23">
        <v>-4</v>
      </c>
      <c r="J469" s="23">
        <v>2</v>
      </c>
      <c r="K469" s="23">
        <v>1</v>
      </c>
      <c r="L469" s="26" t="s">
        <v>1995</v>
      </c>
      <c r="M469" s="26"/>
      <c r="N469" s="26"/>
      <c r="O469" s="12"/>
      <c r="P469" s="12"/>
      <c r="Q469" s="12"/>
      <c r="R469" s="12"/>
      <c r="S469" s="12"/>
      <c r="T469" s="12"/>
      <c r="U469" s="12"/>
      <c r="V469" s="12"/>
      <c r="W469" s="12"/>
      <c r="X469" s="12"/>
      <c r="Y469" s="12"/>
    </row>
    <row r="470" spans="1:25" ht="54.95" customHeight="1">
      <c r="A470" s="23">
        <v>15</v>
      </c>
      <c r="B470" s="13" t="s">
        <v>25</v>
      </c>
      <c r="C470" s="19" t="s">
        <v>1996</v>
      </c>
      <c r="D470" s="19" t="s">
        <v>1997</v>
      </c>
      <c r="E470" s="19" t="s">
        <v>1998</v>
      </c>
      <c r="F470" s="15" t="s">
        <v>1999</v>
      </c>
      <c r="G470" s="16" t="s">
        <v>2000</v>
      </c>
      <c r="H470" s="23" t="s">
        <v>2001</v>
      </c>
      <c r="I470" s="23" t="s">
        <v>44</v>
      </c>
      <c r="J470" s="23">
        <v>2</v>
      </c>
      <c r="K470" s="23">
        <v>1</v>
      </c>
      <c r="L470" s="26" t="s">
        <v>2002</v>
      </c>
      <c r="M470" s="26"/>
      <c r="N470" s="26"/>
      <c r="O470" s="12"/>
      <c r="P470" s="12"/>
      <c r="Q470" s="12"/>
      <c r="R470" s="12"/>
      <c r="S470" s="12"/>
      <c r="T470" s="12"/>
      <c r="U470" s="12"/>
      <c r="V470" s="12"/>
      <c r="W470" s="12"/>
      <c r="X470" s="12"/>
      <c r="Y470" s="12"/>
    </row>
    <row r="471" spans="1:25" ht="48" customHeight="1">
      <c r="A471" s="23" t="s">
        <v>182</v>
      </c>
      <c r="B471" s="13" t="s">
        <v>25</v>
      </c>
      <c r="C471" s="19" t="s">
        <v>2003</v>
      </c>
      <c r="D471" s="19" t="s">
        <v>2004</v>
      </c>
      <c r="E471" s="19" t="s">
        <v>2005</v>
      </c>
      <c r="F471" s="15">
        <v>179.56800000000001</v>
      </c>
      <c r="G471" s="16">
        <v>19.000900000000001</v>
      </c>
      <c r="H471" s="20">
        <v>408</v>
      </c>
      <c r="I471" s="23" t="s">
        <v>44</v>
      </c>
      <c r="J471" s="23">
        <v>3</v>
      </c>
      <c r="K471" s="23">
        <v>0</v>
      </c>
      <c r="L471" s="26" t="s">
        <v>2006</v>
      </c>
      <c r="M471" s="26"/>
      <c r="N471" s="26"/>
      <c r="O471" s="12"/>
      <c r="P471" s="12"/>
      <c r="Q471" s="12"/>
      <c r="R471" s="12"/>
      <c r="S471" s="12"/>
      <c r="T471" s="12"/>
      <c r="U471" s="12"/>
      <c r="V471" s="12"/>
      <c r="W471" s="12"/>
      <c r="X471" s="12"/>
      <c r="Y471" s="12"/>
    </row>
    <row r="472" spans="1:25" ht="27.75" customHeight="1">
      <c r="A472" s="23">
        <v>17</v>
      </c>
      <c r="B472" s="13" t="s">
        <v>25</v>
      </c>
      <c r="C472" s="19" t="s">
        <v>2007</v>
      </c>
      <c r="D472" s="19" t="s">
        <v>2008</v>
      </c>
      <c r="E472" s="19" t="s">
        <v>2009</v>
      </c>
      <c r="F472" s="15" t="s">
        <v>2010</v>
      </c>
      <c r="G472" s="15" t="s">
        <v>2011</v>
      </c>
      <c r="H472" s="20">
        <v>646</v>
      </c>
      <c r="I472" s="23">
        <v>-12</v>
      </c>
      <c r="J472" s="23">
        <v>3</v>
      </c>
      <c r="K472" s="23">
        <v>0</v>
      </c>
      <c r="L472" s="26" t="s">
        <v>2012</v>
      </c>
      <c r="M472" s="26"/>
      <c r="N472" s="26"/>
      <c r="O472" s="12"/>
      <c r="P472" s="12"/>
      <c r="Q472" s="12"/>
      <c r="R472" s="12"/>
      <c r="S472" s="12"/>
      <c r="T472" s="12"/>
      <c r="U472" s="12"/>
      <c r="V472" s="12"/>
      <c r="W472" s="12"/>
      <c r="X472" s="12"/>
      <c r="Y472" s="12"/>
    </row>
    <row r="473" spans="1:25" ht="27.75" customHeight="1">
      <c r="A473" s="23">
        <v>18</v>
      </c>
      <c r="B473" s="13" t="s">
        <v>2013</v>
      </c>
      <c r="C473" s="19" t="s">
        <v>2014</v>
      </c>
      <c r="D473" s="19" t="s">
        <v>2015</v>
      </c>
      <c r="E473" s="19" t="s">
        <v>2016</v>
      </c>
      <c r="F473" s="15">
        <v>506.52499999999998</v>
      </c>
      <c r="G473" s="16">
        <v>33.426600000000001</v>
      </c>
      <c r="H473" s="20">
        <v>503</v>
      </c>
      <c r="I473" s="23">
        <v>-28</v>
      </c>
      <c r="J473" s="23">
        <v>3</v>
      </c>
      <c r="K473" s="23">
        <v>1</v>
      </c>
      <c r="L473" s="26" t="s">
        <v>2017</v>
      </c>
      <c r="M473" s="26"/>
      <c r="N473" s="26"/>
      <c r="O473" s="12"/>
      <c r="P473" s="12"/>
      <c r="Q473" s="12"/>
      <c r="R473" s="12"/>
      <c r="S473" s="12"/>
      <c r="T473" s="12"/>
      <c r="U473" s="12"/>
      <c r="V473" s="12"/>
      <c r="W473" s="12"/>
      <c r="X473" s="12"/>
      <c r="Y473" s="12"/>
    </row>
    <row r="474" spans="1:25" ht="39.950000000000003" customHeight="1">
      <c r="A474" s="23">
        <v>19</v>
      </c>
      <c r="B474" s="13" t="s">
        <v>2013</v>
      </c>
      <c r="C474" s="19" t="s">
        <v>2018</v>
      </c>
      <c r="D474" s="19" t="s">
        <v>2018</v>
      </c>
      <c r="E474" s="19" t="s">
        <v>2019</v>
      </c>
      <c r="F474" s="15">
        <v>128</v>
      </c>
      <c r="G474" s="16">
        <v>14.9</v>
      </c>
      <c r="H474" s="20">
        <v>376</v>
      </c>
      <c r="I474" s="23">
        <v>-88</v>
      </c>
      <c r="J474" s="23">
        <v>1</v>
      </c>
      <c r="K474" s="23">
        <v>1</v>
      </c>
      <c r="L474" s="26" t="s">
        <v>2020</v>
      </c>
      <c r="M474" s="26"/>
      <c r="N474" s="26"/>
      <c r="O474" s="12"/>
      <c r="P474" s="12"/>
      <c r="Q474" s="12"/>
      <c r="R474" s="12"/>
      <c r="S474" s="12"/>
      <c r="T474" s="12"/>
      <c r="U474" s="12"/>
      <c r="V474" s="12"/>
      <c r="W474" s="12"/>
      <c r="X474" s="12"/>
      <c r="Y474" s="12"/>
    </row>
    <row r="475" spans="1:25" ht="39" customHeight="1">
      <c r="A475" s="23">
        <v>20</v>
      </c>
      <c r="B475" s="13" t="s">
        <v>25</v>
      </c>
      <c r="C475" s="19" t="s">
        <v>2021</v>
      </c>
      <c r="D475" s="19" t="s">
        <v>2022</v>
      </c>
      <c r="E475" s="19" t="s">
        <v>2023</v>
      </c>
      <c r="F475" s="15">
        <v>114.765</v>
      </c>
      <c r="G475" s="16">
        <v>14.4168</v>
      </c>
      <c r="H475" s="20" t="s">
        <v>2024</v>
      </c>
      <c r="I475" s="23">
        <v>-60</v>
      </c>
      <c r="J475" s="23">
        <v>2</v>
      </c>
      <c r="K475" s="23">
        <v>0</v>
      </c>
      <c r="L475" s="26" t="s">
        <v>2025</v>
      </c>
      <c r="M475" s="26"/>
      <c r="N475" s="26"/>
      <c r="O475" s="12"/>
      <c r="P475" s="12"/>
      <c r="Q475" s="12"/>
      <c r="R475" s="12"/>
      <c r="S475" s="12"/>
      <c r="T475" s="12"/>
      <c r="U475" s="12"/>
      <c r="V475" s="12"/>
      <c r="W475" s="12"/>
      <c r="X475" s="12"/>
      <c r="Y475" s="12"/>
    </row>
    <row r="476" spans="1:25" ht="27.75" customHeight="1">
      <c r="A476" s="23">
        <v>21</v>
      </c>
      <c r="B476" s="13" t="s">
        <v>25</v>
      </c>
      <c r="C476" s="19" t="s">
        <v>2026</v>
      </c>
      <c r="D476" s="19" t="s">
        <v>2027</v>
      </c>
      <c r="E476" s="19" t="s">
        <v>2028</v>
      </c>
      <c r="F476" s="15">
        <v>362.75200000000001</v>
      </c>
      <c r="G476" s="16">
        <v>26.148599999999998</v>
      </c>
      <c r="H476" s="20">
        <v>538</v>
      </c>
      <c r="I476" s="23" t="s">
        <v>44</v>
      </c>
      <c r="J476" s="23">
        <v>1</v>
      </c>
      <c r="K476" s="23">
        <v>1</v>
      </c>
      <c r="L476" s="26" t="s">
        <v>2029</v>
      </c>
      <c r="M476" s="26"/>
      <c r="N476" s="26"/>
      <c r="O476" s="12"/>
      <c r="P476" s="12"/>
      <c r="Q476" s="12"/>
      <c r="R476" s="12"/>
      <c r="S476" s="12"/>
      <c r="T476" s="12"/>
      <c r="U476" s="12"/>
      <c r="V476" s="12"/>
      <c r="W476" s="12"/>
      <c r="X476" s="12"/>
      <c r="Y476" s="12"/>
    </row>
    <row r="477" spans="1:25" ht="27.75" customHeight="1">
      <c r="A477" s="23">
        <v>22</v>
      </c>
      <c r="B477" s="13" t="s">
        <v>25</v>
      </c>
      <c r="C477" s="19" t="s">
        <v>2030</v>
      </c>
      <c r="D477" s="19" t="s">
        <v>2031</v>
      </c>
      <c r="E477" s="19" t="s">
        <v>2032</v>
      </c>
      <c r="F477" s="15" t="s">
        <v>2033</v>
      </c>
      <c r="G477" s="15">
        <v>16</v>
      </c>
      <c r="H477" s="20" t="s">
        <v>2034</v>
      </c>
      <c r="I477" s="23">
        <v>-11</v>
      </c>
      <c r="J477" s="23">
        <v>1</v>
      </c>
      <c r="K477" s="23">
        <v>2</v>
      </c>
      <c r="L477" s="26" t="s">
        <v>2035</v>
      </c>
      <c r="M477" s="26"/>
      <c r="N477" s="26"/>
      <c r="O477" s="12"/>
      <c r="P477" s="12"/>
      <c r="Q477" s="12"/>
      <c r="R477" s="12"/>
      <c r="S477" s="12"/>
      <c r="T477" s="12"/>
      <c r="U477" s="12"/>
      <c r="V477" s="12"/>
      <c r="W477" s="12"/>
      <c r="X477" s="12"/>
      <c r="Y477" s="12"/>
    </row>
    <row r="478" spans="1:25" ht="27.75" customHeight="1">
      <c r="A478" s="23">
        <v>23</v>
      </c>
      <c r="B478" s="13" t="s">
        <v>25</v>
      </c>
      <c r="C478" s="19" t="s">
        <v>2036</v>
      </c>
      <c r="D478" s="19" t="s">
        <v>2036</v>
      </c>
      <c r="E478" s="19" t="s">
        <v>2037</v>
      </c>
      <c r="F478" s="15">
        <v>92.903599999999997</v>
      </c>
      <c r="G478" s="16">
        <v>13.654199999999999</v>
      </c>
      <c r="H478" s="20">
        <v>371</v>
      </c>
      <c r="I478" s="23">
        <v>-8</v>
      </c>
      <c r="J478" s="23">
        <v>3</v>
      </c>
      <c r="K478" s="23">
        <v>1</v>
      </c>
      <c r="L478" s="26" t="s">
        <v>2038</v>
      </c>
      <c r="M478" s="26"/>
      <c r="N478" s="26"/>
      <c r="O478" s="12"/>
      <c r="P478" s="12"/>
      <c r="Q478" s="12"/>
      <c r="R478" s="12"/>
      <c r="S478" s="12"/>
      <c r="T478" s="12"/>
      <c r="U478" s="12"/>
      <c r="V478" s="12"/>
      <c r="W478" s="12"/>
      <c r="X478" s="12"/>
      <c r="Y478" s="12"/>
    </row>
    <row r="479" spans="1:25" ht="35.450000000000003" customHeight="1">
      <c r="A479" s="23">
        <v>24</v>
      </c>
      <c r="B479" s="13" t="s">
        <v>25</v>
      </c>
      <c r="C479" s="19" t="s">
        <v>2039</v>
      </c>
      <c r="D479" s="19" t="s">
        <v>2040</v>
      </c>
      <c r="E479" s="19" t="s">
        <v>2041</v>
      </c>
      <c r="F479" s="15" t="s">
        <v>2042</v>
      </c>
      <c r="G479" s="15" t="s">
        <v>2043</v>
      </c>
      <c r="H479" s="20" t="s">
        <v>2044</v>
      </c>
      <c r="I479" s="23">
        <v>-100</v>
      </c>
      <c r="J479" s="23">
        <v>3</v>
      </c>
      <c r="K479" s="23">
        <v>2</v>
      </c>
      <c r="L479" s="26" t="s">
        <v>2045</v>
      </c>
      <c r="M479" s="26"/>
      <c r="N479" s="26"/>
      <c r="O479" s="12"/>
      <c r="P479" s="12"/>
      <c r="Q479" s="12"/>
      <c r="R479" s="12"/>
      <c r="S479" s="12"/>
      <c r="T479" s="12"/>
      <c r="U479" s="12"/>
      <c r="V479" s="12"/>
      <c r="W479" s="12"/>
      <c r="X479" s="12"/>
      <c r="Y479" s="12"/>
    </row>
    <row r="480" spans="1:25" ht="40.5" customHeight="1">
      <c r="A480" s="23" t="s">
        <v>315</v>
      </c>
      <c r="B480" s="13" t="s">
        <v>25</v>
      </c>
      <c r="C480" s="19" t="s">
        <v>2046</v>
      </c>
      <c r="D480" s="19" t="s">
        <v>2047</v>
      </c>
      <c r="E480" s="19" t="s">
        <v>2048</v>
      </c>
      <c r="F480" s="15" t="s">
        <v>2049</v>
      </c>
      <c r="G480" s="16" t="s">
        <v>2050</v>
      </c>
      <c r="H480" s="20">
        <v>532</v>
      </c>
      <c r="I480" s="23">
        <v>27</v>
      </c>
      <c r="J480" s="23">
        <v>2</v>
      </c>
      <c r="K480" s="23">
        <v>1</v>
      </c>
      <c r="L480" s="26" t="s">
        <v>2051</v>
      </c>
      <c r="M480" s="26"/>
      <c r="N480" s="26"/>
      <c r="O480" s="12"/>
      <c r="P480" s="12"/>
      <c r="Q480" s="12"/>
      <c r="R480" s="12"/>
      <c r="S480" s="12"/>
      <c r="T480" s="12"/>
      <c r="U480" s="12"/>
      <c r="V480" s="12"/>
      <c r="W480" s="12"/>
      <c r="X480" s="12"/>
      <c r="Y480" s="12"/>
    </row>
    <row r="481" spans="1:25" ht="70.5" customHeight="1">
      <c r="A481" s="23" t="s">
        <v>1423</v>
      </c>
      <c r="B481" s="23" t="s">
        <v>25</v>
      </c>
      <c r="C481" s="19" t="s">
        <v>2048</v>
      </c>
      <c r="D481" s="19" t="s">
        <v>2052</v>
      </c>
      <c r="E481" s="19" t="s">
        <v>2053</v>
      </c>
      <c r="F481" s="15" t="s">
        <v>2054</v>
      </c>
      <c r="G481" s="16" t="s">
        <v>2055</v>
      </c>
      <c r="H481" s="20" t="s">
        <v>2056</v>
      </c>
      <c r="I481" s="23">
        <v>-90</v>
      </c>
      <c r="J481" s="23">
        <v>3</v>
      </c>
      <c r="K481" s="23">
        <v>1</v>
      </c>
      <c r="L481" s="26" t="s">
        <v>2057</v>
      </c>
      <c r="M481" s="26"/>
      <c r="N481" s="26"/>
      <c r="O481" s="5"/>
      <c r="P481" s="5"/>
      <c r="Q481" s="5"/>
      <c r="R481" s="5"/>
      <c r="S481" s="5"/>
      <c r="T481" s="5"/>
      <c r="U481" s="5"/>
      <c r="V481" s="5"/>
      <c r="W481" s="5"/>
      <c r="X481" s="5"/>
      <c r="Y481" s="5"/>
    </row>
    <row r="482" spans="1:25" ht="36" customHeight="1">
      <c r="A482" s="23">
        <v>27</v>
      </c>
      <c r="B482" s="23" t="s">
        <v>25</v>
      </c>
      <c r="C482" s="19" t="s">
        <v>2058</v>
      </c>
      <c r="D482" s="19" t="s">
        <v>2058</v>
      </c>
      <c r="E482" s="19" t="s">
        <v>2059</v>
      </c>
      <c r="F482" s="15">
        <v>60.8</v>
      </c>
      <c r="G482" s="16">
        <v>9.3000000000000007</v>
      </c>
      <c r="H482" s="20">
        <v>387</v>
      </c>
      <c r="I482" s="23">
        <v>-45</v>
      </c>
      <c r="J482" s="23">
        <v>3</v>
      </c>
      <c r="K482" s="23">
        <v>1</v>
      </c>
      <c r="L482" s="26" t="s">
        <v>2060</v>
      </c>
      <c r="M482" s="26"/>
      <c r="N482" s="26"/>
      <c r="O482" s="23"/>
      <c r="P482" s="23"/>
      <c r="Q482" s="23"/>
      <c r="R482" s="23"/>
      <c r="S482" s="23"/>
      <c r="T482" s="23"/>
      <c r="U482" s="23"/>
      <c r="V482" s="23"/>
      <c r="W482" s="23"/>
      <c r="X482" s="23"/>
      <c r="Y482" s="23"/>
    </row>
    <row r="483" spans="1:25" ht="44.45" customHeight="1">
      <c r="A483" s="27">
        <v>2024</v>
      </c>
      <c r="B483" s="27"/>
      <c r="C483" s="27"/>
      <c r="D483" s="27"/>
      <c r="E483" s="27"/>
      <c r="F483" s="27"/>
      <c r="G483" s="27"/>
      <c r="H483" s="27"/>
      <c r="I483" s="27"/>
      <c r="J483" s="27"/>
      <c r="K483" s="27"/>
      <c r="L483" s="27"/>
      <c r="M483" s="27"/>
      <c r="N483" s="27"/>
      <c r="O483" s="23"/>
      <c r="P483" s="23"/>
      <c r="Q483" s="23"/>
      <c r="R483" s="23"/>
      <c r="S483" s="23"/>
      <c r="T483" s="23"/>
      <c r="U483" s="23"/>
      <c r="V483" s="23"/>
      <c r="W483" s="23"/>
      <c r="X483" s="23"/>
      <c r="Y483" s="23"/>
    </row>
    <row r="484" spans="1:25" ht="44.45" customHeight="1">
      <c r="A484" s="23">
        <v>1</v>
      </c>
      <c r="B484" s="23" t="s">
        <v>25</v>
      </c>
      <c r="C484" s="19" t="s">
        <v>2061</v>
      </c>
      <c r="D484" s="19" t="s">
        <v>2061</v>
      </c>
      <c r="E484" s="19" t="s">
        <v>2062</v>
      </c>
      <c r="F484" s="23">
        <v>64.3</v>
      </c>
      <c r="G484" s="23">
        <v>10.3</v>
      </c>
      <c r="H484" s="23">
        <v>425</v>
      </c>
      <c r="I484" s="23">
        <v>46</v>
      </c>
      <c r="J484" s="23">
        <v>3</v>
      </c>
      <c r="K484" s="23">
        <v>0</v>
      </c>
      <c r="L484" s="26" t="s">
        <v>2063</v>
      </c>
      <c r="M484" s="26"/>
      <c r="N484" s="26"/>
      <c r="O484" s="23"/>
      <c r="P484" s="23"/>
      <c r="Q484" s="23"/>
      <c r="R484" s="23"/>
      <c r="S484" s="23"/>
      <c r="T484" s="23"/>
      <c r="U484" s="23"/>
      <c r="V484" s="23"/>
      <c r="W484" s="23"/>
      <c r="X484" s="23"/>
      <c r="Y484" s="23"/>
    </row>
    <row r="485" spans="1:25" ht="44.45" customHeight="1">
      <c r="A485" s="23">
        <v>2</v>
      </c>
      <c r="B485" s="23" t="s">
        <v>25</v>
      </c>
      <c r="C485" s="19" t="s">
        <v>2064</v>
      </c>
      <c r="D485" s="19" t="s">
        <v>2065</v>
      </c>
      <c r="E485" s="19" t="s">
        <v>2066</v>
      </c>
      <c r="F485" s="23" t="s">
        <v>2067</v>
      </c>
      <c r="G485" s="23">
        <v>11.7</v>
      </c>
      <c r="H485" s="23">
        <v>587</v>
      </c>
      <c r="I485" s="23">
        <v>160</v>
      </c>
      <c r="J485" s="23">
        <v>3</v>
      </c>
      <c r="K485" s="23">
        <v>0</v>
      </c>
      <c r="L485" s="26" t="s">
        <v>2068</v>
      </c>
      <c r="M485" s="26"/>
      <c r="N485" s="26"/>
      <c r="O485" s="23"/>
      <c r="P485" s="23"/>
      <c r="Q485" s="23"/>
      <c r="R485" s="23"/>
      <c r="S485" s="23"/>
      <c r="T485" s="23"/>
      <c r="U485" s="23"/>
      <c r="V485" s="23"/>
      <c r="W485" s="23"/>
      <c r="X485" s="23"/>
      <c r="Y485" s="23"/>
    </row>
    <row r="486" spans="1:25" ht="44.45" customHeight="1">
      <c r="A486" s="23">
        <v>3</v>
      </c>
      <c r="B486" s="23" t="s">
        <v>25</v>
      </c>
      <c r="C486" s="19" t="s">
        <v>2069</v>
      </c>
      <c r="D486" s="19" t="s">
        <v>2069</v>
      </c>
      <c r="E486" s="19" t="s">
        <v>2070</v>
      </c>
      <c r="F486" s="23">
        <v>60.3</v>
      </c>
      <c r="G486" s="23">
        <v>10.8</v>
      </c>
      <c r="H486" s="23">
        <v>318</v>
      </c>
      <c r="I486" s="23">
        <v>-28</v>
      </c>
      <c r="J486" s="23">
        <v>2</v>
      </c>
      <c r="K486" s="23">
        <v>0</v>
      </c>
      <c r="L486" s="26" t="s">
        <v>2071</v>
      </c>
      <c r="M486" s="26"/>
      <c r="N486" s="26"/>
      <c r="O486" s="23"/>
      <c r="P486" s="23"/>
      <c r="Q486" s="23"/>
      <c r="R486" s="23"/>
      <c r="S486" s="23"/>
      <c r="T486" s="23"/>
      <c r="U486" s="23"/>
      <c r="V486" s="23"/>
      <c r="W486" s="23"/>
      <c r="X486" s="23"/>
      <c r="Y486" s="23"/>
    </row>
    <row r="487" spans="1:25" ht="44.45" customHeight="1">
      <c r="A487" s="23">
        <v>4</v>
      </c>
      <c r="B487" s="23" t="s">
        <v>25</v>
      </c>
      <c r="C487" s="19" t="s">
        <v>2072</v>
      </c>
      <c r="D487" s="19" t="s">
        <v>2073</v>
      </c>
      <c r="E487" s="19" t="s">
        <v>2074</v>
      </c>
      <c r="F487" s="23" t="s">
        <v>2075</v>
      </c>
      <c r="G487" s="23">
        <v>15.2</v>
      </c>
      <c r="H487" s="23" t="s">
        <v>2076</v>
      </c>
      <c r="I487" s="23">
        <v>-19</v>
      </c>
      <c r="J487" s="23">
        <v>3</v>
      </c>
      <c r="K487" s="23">
        <v>1</v>
      </c>
      <c r="L487" s="26" t="s">
        <v>2077</v>
      </c>
      <c r="M487" s="26"/>
      <c r="N487" s="26"/>
      <c r="O487" s="23"/>
      <c r="P487" s="23"/>
      <c r="Q487" s="23"/>
      <c r="R487" s="23"/>
      <c r="S487" s="23"/>
      <c r="T487" s="23"/>
      <c r="U487" s="23"/>
      <c r="V487" s="23"/>
      <c r="W487" s="23"/>
      <c r="X487" s="23"/>
      <c r="Y487" s="23"/>
    </row>
    <row r="488" spans="1:25" ht="44.45" customHeight="1">
      <c r="A488" s="23">
        <v>5</v>
      </c>
      <c r="B488" s="23" t="s">
        <v>25</v>
      </c>
      <c r="C488" s="19" t="s">
        <v>2078</v>
      </c>
      <c r="D488" s="19" t="s">
        <v>2079</v>
      </c>
      <c r="E488" s="19" t="s">
        <v>2080</v>
      </c>
      <c r="F488" s="23" t="s">
        <v>2081</v>
      </c>
      <c r="G488" s="23">
        <v>18.100000000000001</v>
      </c>
      <c r="H488" s="23">
        <v>397</v>
      </c>
      <c r="I488" s="23">
        <v>27</v>
      </c>
      <c r="J488" s="23">
        <v>2</v>
      </c>
      <c r="K488" s="23">
        <v>0</v>
      </c>
      <c r="L488" s="26" t="s">
        <v>2082</v>
      </c>
      <c r="M488" s="26"/>
      <c r="N488" s="26"/>
      <c r="O488" s="23"/>
      <c r="P488" s="23"/>
      <c r="Q488" s="23"/>
      <c r="R488" s="23"/>
      <c r="S488" s="23"/>
      <c r="T488" s="23"/>
      <c r="U488" s="23"/>
      <c r="V488" s="23"/>
      <c r="W488" s="23"/>
      <c r="X488" s="23"/>
      <c r="Y488" s="23"/>
    </row>
    <row r="489" spans="1:25" ht="44.45" customHeight="1">
      <c r="A489" s="23">
        <v>6</v>
      </c>
      <c r="B489" s="23" t="s">
        <v>25</v>
      </c>
      <c r="C489" s="19" t="s">
        <v>2083</v>
      </c>
      <c r="D489" s="19" t="s">
        <v>2084</v>
      </c>
      <c r="E489" s="19" t="s">
        <v>2085</v>
      </c>
      <c r="F489" s="23" t="s">
        <v>2086</v>
      </c>
      <c r="G489" s="23">
        <v>13.1</v>
      </c>
      <c r="H489" s="23">
        <v>344</v>
      </c>
      <c r="I489" s="23">
        <v>14</v>
      </c>
      <c r="J489" s="23">
        <v>3</v>
      </c>
      <c r="K489" s="23">
        <v>0</v>
      </c>
      <c r="L489" s="26" t="s">
        <v>2087</v>
      </c>
      <c r="M489" s="26"/>
      <c r="N489" s="26"/>
      <c r="O489" s="23"/>
      <c r="P489" s="23"/>
      <c r="Q489" s="23"/>
      <c r="R489" s="23"/>
      <c r="S489" s="23"/>
      <c r="T489" s="23"/>
      <c r="U489" s="23"/>
      <c r="V489" s="23"/>
      <c r="W489" s="23"/>
      <c r="X489" s="23"/>
      <c r="Y489" s="23"/>
    </row>
    <row r="490" spans="1:25" ht="44.45" customHeight="1">
      <c r="A490" s="23">
        <v>7</v>
      </c>
      <c r="B490" s="23" t="s">
        <v>25</v>
      </c>
      <c r="C490" s="19" t="s">
        <v>2088</v>
      </c>
      <c r="D490" s="19" t="s">
        <v>2089</v>
      </c>
      <c r="E490" s="19" t="s">
        <v>2090</v>
      </c>
      <c r="F490" s="23">
        <v>421</v>
      </c>
      <c r="G490" s="23" t="s">
        <v>2091</v>
      </c>
      <c r="H490" s="23">
        <v>860</v>
      </c>
      <c r="I490" s="23">
        <v>-338</v>
      </c>
      <c r="J490" s="23">
        <v>3</v>
      </c>
      <c r="K490" s="23">
        <v>2</v>
      </c>
      <c r="L490" s="26" t="s">
        <v>2092</v>
      </c>
      <c r="M490" s="26"/>
      <c r="N490" s="26"/>
      <c r="O490" s="23"/>
      <c r="P490" s="23"/>
      <c r="Q490" s="23"/>
      <c r="R490" s="23"/>
      <c r="S490" s="23"/>
      <c r="T490" s="23"/>
      <c r="U490" s="23"/>
      <c r="V490" s="23"/>
      <c r="W490" s="23"/>
      <c r="X490" s="23"/>
      <c r="Y490" s="23"/>
    </row>
    <row r="491" spans="1:25" ht="44.45" customHeight="1">
      <c r="A491" s="23" t="s">
        <v>57</v>
      </c>
      <c r="B491" s="23" t="s">
        <v>25</v>
      </c>
      <c r="C491" s="19" t="s">
        <v>2093</v>
      </c>
      <c r="D491" s="19" t="s">
        <v>2094</v>
      </c>
      <c r="E491" s="19" t="s">
        <v>2095</v>
      </c>
      <c r="F491" s="23" t="s">
        <v>2096</v>
      </c>
      <c r="G491" s="23" t="s">
        <v>2097</v>
      </c>
      <c r="H491" s="23">
        <v>498</v>
      </c>
      <c r="I491" s="23">
        <v>70</v>
      </c>
      <c r="J491" s="23">
        <v>2</v>
      </c>
      <c r="K491" s="23">
        <v>1</v>
      </c>
      <c r="L491" s="26" t="s">
        <v>2098</v>
      </c>
      <c r="M491" s="26"/>
      <c r="N491" s="26"/>
      <c r="O491" s="23"/>
      <c r="P491" s="23"/>
      <c r="Q491" s="23"/>
      <c r="R491" s="23"/>
      <c r="S491" s="23"/>
      <c r="T491" s="23"/>
      <c r="U491" s="23"/>
      <c r="V491" s="23"/>
      <c r="W491" s="23"/>
      <c r="X491" s="23"/>
      <c r="Y491" s="23"/>
    </row>
    <row r="492" spans="1:25" ht="44.45" customHeight="1">
      <c r="A492" s="23">
        <v>9</v>
      </c>
      <c r="B492" s="23" t="s">
        <v>25</v>
      </c>
      <c r="C492" s="19" t="s">
        <v>2099</v>
      </c>
      <c r="D492" s="19" t="s">
        <v>2099</v>
      </c>
      <c r="E492" s="19" t="s">
        <v>2100</v>
      </c>
      <c r="F492" s="23">
        <v>83.3</v>
      </c>
      <c r="G492" s="23">
        <v>10.9</v>
      </c>
      <c r="H492" s="23">
        <v>414</v>
      </c>
      <c r="I492" s="23">
        <v>-51</v>
      </c>
      <c r="J492" s="23">
        <v>2</v>
      </c>
      <c r="K492" s="23">
        <v>0</v>
      </c>
      <c r="L492" s="26" t="s">
        <v>2101</v>
      </c>
      <c r="M492" s="26"/>
      <c r="N492" s="26"/>
      <c r="O492" s="23"/>
      <c r="P492" s="23"/>
      <c r="Q492" s="23"/>
      <c r="R492" s="23"/>
      <c r="S492" s="23"/>
      <c r="T492" s="23"/>
      <c r="U492" s="23"/>
      <c r="V492" s="23"/>
      <c r="W492" s="23"/>
      <c r="X492" s="23"/>
      <c r="Y492" s="23"/>
    </row>
    <row r="493" spans="1:25" ht="44.45" customHeight="1">
      <c r="A493" s="23">
        <v>10</v>
      </c>
      <c r="B493" s="23" t="s">
        <v>25</v>
      </c>
      <c r="C493" s="19" t="s">
        <v>2102</v>
      </c>
      <c r="D493" s="19" t="s">
        <v>2103</v>
      </c>
      <c r="E493" s="19" t="s">
        <v>2104</v>
      </c>
      <c r="F493" s="23" t="s">
        <v>2105</v>
      </c>
      <c r="G493" s="23" t="s">
        <v>2106</v>
      </c>
      <c r="H493" s="23">
        <v>471</v>
      </c>
      <c r="I493" s="23">
        <v>-42</v>
      </c>
      <c r="J493" s="23">
        <v>3</v>
      </c>
      <c r="K493" s="23">
        <v>0</v>
      </c>
      <c r="L493" s="26" t="s">
        <v>2107</v>
      </c>
      <c r="M493" s="26"/>
      <c r="N493" s="26"/>
      <c r="O493" s="23"/>
      <c r="P493" s="23"/>
      <c r="Q493" s="23"/>
      <c r="R493" s="23"/>
      <c r="S493" s="23"/>
      <c r="T493" s="23"/>
      <c r="U493" s="23"/>
      <c r="V493" s="23"/>
      <c r="W493" s="23"/>
      <c r="X493" s="23"/>
      <c r="Y493" s="23"/>
    </row>
    <row r="494" spans="1:25" ht="82.5" customHeight="1">
      <c r="A494" s="23">
        <v>11</v>
      </c>
      <c r="B494" s="23" t="s">
        <v>25</v>
      </c>
      <c r="C494" s="19" t="s">
        <v>2108</v>
      </c>
      <c r="D494" s="19" t="s">
        <v>2109</v>
      </c>
      <c r="E494" s="19" t="s">
        <v>2110</v>
      </c>
      <c r="F494" s="23">
        <v>1810</v>
      </c>
      <c r="G494" s="23" t="s">
        <v>2111</v>
      </c>
      <c r="H494" s="23">
        <v>877</v>
      </c>
      <c r="I494" s="23" t="s">
        <v>44</v>
      </c>
      <c r="J494" s="23">
        <v>3</v>
      </c>
      <c r="K494" s="23">
        <v>1</v>
      </c>
      <c r="L494" s="26" t="s">
        <v>2112</v>
      </c>
      <c r="M494" s="26"/>
      <c r="N494" s="26"/>
      <c r="O494" s="23"/>
      <c r="P494" s="23"/>
      <c r="Q494" s="23"/>
      <c r="R494" s="23"/>
      <c r="S494" s="23"/>
      <c r="T494" s="23"/>
      <c r="U494" s="23"/>
      <c r="V494" s="23"/>
      <c r="W494" s="23"/>
      <c r="X494" s="23"/>
      <c r="Y494" s="23"/>
    </row>
    <row r="495" spans="1:25" ht="44.45" customHeight="1">
      <c r="A495" s="23">
        <v>12</v>
      </c>
      <c r="B495" s="23" t="s">
        <v>25</v>
      </c>
      <c r="C495" s="19" t="s">
        <v>2113</v>
      </c>
      <c r="D495" s="19" t="s">
        <v>2114</v>
      </c>
      <c r="E495" s="19" t="s">
        <v>2115</v>
      </c>
      <c r="F495" s="23" t="s">
        <v>2116</v>
      </c>
      <c r="G495" s="23">
        <v>11.1</v>
      </c>
      <c r="H495" s="23" t="s">
        <v>2117</v>
      </c>
      <c r="I495" s="23">
        <v>-70</v>
      </c>
      <c r="J495" s="23">
        <v>3</v>
      </c>
      <c r="K495" s="23">
        <v>1</v>
      </c>
      <c r="L495" s="26" t="s">
        <v>2118</v>
      </c>
      <c r="M495" s="26"/>
      <c r="N495" s="26"/>
      <c r="O495" s="23"/>
      <c r="P495" s="23"/>
      <c r="Q495" s="23"/>
      <c r="R495" s="23"/>
      <c r="S495" s="23"/>
      <c r="T495" s="23"/>
      <c r="U495" s="23"/>
      <c r="V495" s="23"/>
      <c r="W495" s="23"/>
      <c r="X495" s="23"/>
      <c r="Y495" s="23"/>
    </row>
    <row r="496" spans="1:25" ht="44.45" customHeight="1">
      <c r="A496" s="23">
        <v>13</v>
      </c>
      <c r="B496" s="23" t="s">
        <v>25</v>
      </c>
      <c r="C496" s="19" t="s">
        <v>2119</v>
      </c>
      <c r="D496" s="19" t="s">
        <v>2120</v>
      </c>
      <c r="E496" s="19" t="s">
        <v>2121</v>
      </c>
      <c r="F496" s="23">
        <v>104</v>
      </c>
      <c r="G496" s="23">
        <v>14.2</v>
      </c>
      <c r="H496" s="23">
        <v>434</v>
      </c>
      <c r="I496" s="23">
        <v>122</v>
      </c>
      <c r="J496" s="23">
        <v>1</v>
      </c>
      <c r="K496" s="23">
        <v>1</v>
      </c>
      <c r="L496" s="26" t="s">
        <v>2122</v>
      </c>
      <c r="M496" s="26"/>
      <c r="N496" s="26"/>
      <c r="O496" s="23"/>
      <c r="P496" s="23"/>
      <c r="Q496" s="23"/>
      <c r="R496" s="23"/>
      <c r="S496" s="23"/>
      <c r="T496" s="23"/>
      <c r="U496" s="23"/>
      <c r="V496" s="23"/>
      <c r="W496" s="23"/>
      <c r="X496" s="23"/>
      <c r="Y496" s="23"/>
    </row>
    <row r="497" spans="1:14" ht="53.1" customHeight="1">
      <c r="A497" s="23">
        <v>14</v>
      </c>
      <c r="B497" s="23" t="s">
        <v>25</v>
      </c>
      <c r="C497" s="19" t="s">
        <v>2123</v>
      </c>
      <c r="D497" s="19" t="s">
        <v>2124</v>
      </c>
      <c r="E497" s="19" t="s">
        <v>2125</v>
      </c>
      <c r="F497" s="23" t="s">
        <v>2126</v>
      </c>
      <c r="G497" s="23" t="s">
        <v>2127</v>
      </c>
      <c r="H497" s="23">
        <v>548</v>
      </c>
      <c r="I497" s="23">
        <v>-152</v>
      </c>
      <c r="J497" s="23">
        <v>3</v>
      </c>
      <c r="K497" s="23">
        <v>0</v>
      </c>
      <c r="L497" s="26" t="s">
        <v>2128</v>
      </c>
      <c r="M497" s="26"/>
      <c r="N497" s="26"/>
    </row>
    <row r="498" spans="1:14" ht="57" customHeight="1">
      <c r="A498" s="23">
        <v>15</v>
      </c>
      <c r="B498" s="23" t="s">
        <v>25</v>
      </c>
      <c r="C498" s="19" t="s">
        <v>2129</v>
      </c>
      <c r="D498" s="19" t="s">
        <v>2130</v>
      </c>
      <c r="E498" s="19" t="s">
        <v>2131</v>
      </c>
      <c r="F498" s="23" t="s">
        <v>2132</v>
      </c>
      <c r="G498" s="23" t="s">
        <v>2133</v>
      </c>
      <c r="H498" s="23" t="s">
        <v>2134</v>
      </c>
      <c r="I498" s="23" t="s">
        <v>44</v>
      </c>
      <c r="J498" s="23">
        <v>2</v>
      </c>
      <c r="K498" s="23">
        <v>1</v>
      </c>
      <c r="L498" s="26" t="s">
        <v>2135</v>
      </c>
      <c r="M498" s="26"/>
      <c r="N498" s="26"/>
    </row>
    <row r="499" spans="1:14" ht="44.45" customHeight="1">
      <c r="A499" s="23">
        <v>16</v>
      </c>
      <c r="B499" s="23" t="s">
        <v>25</v>
      </c>
      <c r="C499" s="19" t="s">
        <v>2136</v>
      </c>
      <c r="D499" s="19" t="s">
        <v>2136</v>
      </c>
      <c r="E499" s="19" t="s">
        <v>2137</v>
      </c>
      <c r="F499" s="23">
        <v>51.3</v>
      </c>
      <c r="G499" s="23">
        <v>9.4</v>
      </c>
      <c r="H499" s="23">
        <v>569</v>
      </c>
      <c r="I499" s="23">
        <v>-216</v>
      </c>
      <c r="J499" s="23">
        <v>2</v>
      </c>
      <c r="K499" s="23">
        <v>0</v>
      </c>
      <c r="L499" s="26" t="s">
        <v>2138</v>
      </c>
      <c r="M499" s="26"/>
      <c r="N499" s="26"/>
    </row>
    <row r="500" spans="1:14" ht="44.45" customHeight="1">
      <c r="A500" s="23">
        <v>17</v>
      </c>
      <c r="B500" s="23" t="s">
        <v>25</v>
      </c>
      <c r="C500" s="19" t="s">
        <v>2139</v>
      </c>
      <c r="D500" s="19" t="s">
        <v>2139</v>
      </c>
      <c r="E500" s="23" t="s">
        <v>2140</v>
      </c>
      <c r="F500" s="23">
        <v>94.2</v>
      </c>
      <c r="G500" s="23">
        <v>11.5</v>
      </c>
      <c r="H500" s="23">
        <v>328</v>
      </c>
      <c r="I500" s="23">
        <v>-30</v>
      </c>
      <c r="J500" s="23">
        <v>2</v>
      </c>
      <c r="K500" s="23">
        <v>1</v>
      </c>
      <c r="L500" s="26" t="s">
        <v>2141</v>
      </c>
      <c r="M500" s="26"/>
      <c r="N500" s="26"/>
    </row>
    <row r="501" spans="1:14" ht="44.45" customHeight="1">
      <c r="A501" s="23">
        <v>18</v>
      </c>
      <c r="B501" s="23" t="s">
        <v>25</v>
      </c>
      <c r="C501" s="19" t="s">
        <v>2142</v>
      </c>
      <c r="D501" s="19" t="s">
        <v>2142</v>
      </c>
      <c r="E501" s="23" t="s">
        <v>2143</v>
      </c>
      <c r="F501" s="23">
        <v>141.19999999999999</v>
      </c>
      <c r="G501" s="23">
        <v>15.7</v>
      </c>
      <c r="H501" s="23">
        <v>393</v>
      </c>
      <c r="I501" s="23">
        <v>70</v>
      </c>
      <c r="J501" s="23">
        <v>1</v>
      </c>
      <c r="K501" s="23">
        <v>0</v>
      </c>
      <c r="L501" s="26" t="s">
        <v>2144</v>
      </c>
      <c r="M501" s="26"/>
      <c r="N501" s="26"/>
    </row>
    <row r="502" spans="1:14" ht="44.45" customHeight="1">
      <c r="A502" s="23">
        <v>19</v>
      </c>
      <c r="B502" s="23" t="s">
        <v>25</v>
      </c>
      <c r="C502" s="19" t="s">
        <v>2145</v>
      </c>
      <c r="D502" s="19" t="s">
        <v>2146</v>
      </c>
      <c r="E502" s="19" t="s">
        <v>2147</v>
      </c>
      <c r="F502" s="23">
        <v>171</v>
      </c>
      <c r="G502" s="23">
        <v>19.8</v>
      </c>
      <c r="H502" s="23" t="s">
        <v>2148</v>
      </c>
      <c r="I502" s="23" t="s">
        <v>44</v>
      </c>
      <c r="J502" s="23">
        <v>1</v>
      </c>
      <c r="K502" s="23">
        <v>1</v>
      </c>
      <c r="L502" s="26" t="s">
        <v>2149</v>
      </c>
      <c r="M502" s="26"/>
      <c r="N502" s="26"/>
    </row>
    <row r="503" spans="1:14" ht="44.45" customHeight="1">
      <c r="A503" s="23">
        <v>20</v>
      </c>
      <c r="B503" s="23" t="s">
        <v>25</v>
      </c>
      <c r="C503" s="19" t="s">
        <v>2150</v>
      </c>
      <c r="D503" s="20" t="s">
        <v>2151</v>
      </c>
      <c r="E503" s="20" t="s">
        <v>2152</v>
      </c>
      <c r="F503" s="23" t="s">
        <v>2153</v>
      </c>
      <c r="G503" s="23">
        <v>17.3</v>
      </c>
      <c r="H503" s="23">
        <v>476</v>
      </c>
      <c r="I503" s="23">
        <v>124</v>
      </c>
      <c r="J503" s="23">
        <v>2</v>
      </c>
      <c r="K503" s="23">
        <v>0</v>
      </c>
      <c r="L503" s="26" t="s">
        <v>2154</v>
      </c>
      <c r="M503" s="26"/>
      <c r="N503" s="26"/>
    </row>
    <row r="504" spans="1:14" ht="44.45" customHeight="1">
      <c r="A504" s="23">
        <v>21</v>
      </c>
      <c r="B504" s="23" t="s">
        <v>25</v>
      </c>
      <c r="C504" s="19" t="s">
        <v>2155</v>
      </c>
      <c r="D504" s="19" t="s">
        <v>2156</v>
      </c>
      <c r="E504" s="19" t="s">
        <v>2157</v>
      </c>
      <c r="F504" s="23" t="s">
        <v>2158</v>
      </c>
      <c r="G504" s="23">
        <v>14.9</v>
      </c>
      <c r="H504" s="23">
        <v>592</v>
      </c>
      <c r="I504" s="23">
        <v>106</v>
      </c>
      <c r="J504" s="23">
        <v>3</v>
      </c>
      <c r="K504" s="23">
        <v>0</v>
      </c>
      <c r="L504" s="26" t="s">
        <v>2159</v>
      </c>
      <c r="M504" s="26"/>
      <c r="N504" s="26"/>
    </row>
    <row r="505" spans="1:14" ht="53.45" customHeight="1">
      <c r="A505" s="23">
        <v>22</v>
      </c>
      <c r="B505" s="23" t="s">
        <v>25</v>
      </c>
      <c r="C505" s="19" t="s">
        <v>2160</v>
      </c>
      <c r="D505" s="19" t="s">
        <v>2161</v>
      </c>
      <c r="E505" s="19" t="s">
        <v>2162</v>
      </c>
      <c r="F505" s="23">
        <v>303</v>
      </c>
      <c r="G505" s="23" t="s">
        <v>2163</v>
      </c>
      <c r="H505" s="23" t="s">
        <v>2164</v>
      </c>
      <c r="I505" s="23" t="s">
        <v>44</v>
      </c>
      <c r="J505" s="23">
        <v>1</v>
      </c>
      <c r="K505" s="23">
        <v>0</v>
      </c>
      <c r="L505" s="26" t="s">
        <v>2165</v>
      </c>
      <c r="M505" s="26"/>
      <c r="N505" s="26"/>
    </row>
    <row r="506" spans="1:14" ht="54.95" customHeight="1">
      <c r="A506" s="23">
        <v>23</v>
      </c>
      <c r="B506" s="23" t="s">
        <v>25</v>
      </c>
      <c r="C506" s="19" t="s">
        <v>2166</v>
      </c>
      <c r="D506" s="19" t="s">
        <v>2167</v>
      </c>
      <c r="E506" s="19" t="s">
        <v>2168</v>
      </c>
      <c r="F506" s="23">
        <v>119</v>
      </c>
      <c r="G506" s="23">
        <v>15.4</v>
      </c>
      <c r="H506" s="23" t="s">
        <v>2169</v>
      </c>
      <c r="I506" s="23">
        <v>-80</v>
      </c>
      <c r="J506" s="23">
        <v>2</v>
      </c>
      <c r="K506" s="23">
        <v>1</v>
      </c>
      <c r="L506" s="26" t="s">
        <v>2170</v>
      </c>
      <c r="M506" s="26"/>
      <c r="N506" s="26"/>
    </row>
    <row r="507" spans="1:14" ht="51.95" customHeight="1">
      <c r="A507" s="23">
        <v>24</v>
      </c>
      <c r="B507" s="23" t="s">
        <v>25</v>
      </c>
      <c r="C507" s="19" t="s">
        <v>2171</v>
      </c>
      <c r="D507" s="19" t="s">
        <v>2172</v>
      </c>
      <c r="E507" s="19" t="s">
        <v>2173</v>
      </c>
      <c r="F507" s="23" t="s">
        <v>2174</v>
      </c>
      <c r="G507" s="23" t="s">
        <v>2175</v>
      </c>
      <c r="H507" s="23" t="s">
        <v>2176</v>
      </c>
      <c r="I507" s="23">
        <v>-154</v>
      </c>
      <c r="J507" s="23">
        <v>3</v>
      </c>
      <c r="K507" s="23">
        <v>2</v>
      </c>
      <c r="L507" s="26" t="s">
        <v>2177</v>
      </c>
      <c r="M507" s="26"/>
      <c r="N507" s="26"/>
    </row>
    <row r="508" spans="1:14" ht="44.45" customHeight="1">
      <c r="A508" s="23">
        <v>25</v>
      </c>
      <c r="B508" s="23" t="s">
        <v>25</v>
      </c>
      <c r="C508" s="19" t="s">
        <v>2178</v>
      </c>
      <c r="D508" s="19" t="s">
        <v>2179</v>
      </c>
      <c r="E508" s="19" t="s">
        <v>2180</v>
      </c>
      <c r="F508" s="23">
        <v>423</v>
      </c>
      <c r="G508" s="23">
        <v>28.8</v>
      </c>
      <c r="H508" s="23">
        <v>477</v>
      </c>
      <c r="I508" s="23">
        <v>157</v>
      </c>
      <c r="J508" s="23">
        <v>3</v>
      </c>
      <c r="K508" s="23">
        <v>0</v>
      </c>
      <c r="L508" s="26" t="s">
        <v>2181</v>
      </c>
      <c r="M508" s="26"/>
      <c r="N508" s="26"/>
    </row>
    <row r="509" spans="1:14" ht="30.95" customHeight="1">
      <c r="A509" s="23">
        <v>26</v>
      </c>
      <c r="B509" s="23" t="s">
        <v>25</v>
      </c>
      <c r="C509" s="21" t="s">
        <v>2182</v>
      </c>
      <c r="D509" s="21" t="s">
        <v>2182</v>
      </c>
      <c r="E509" s="21" t="s">
        <v>2183</v>
      </c>
      <c r="F509" s="23">
        <v>55.4</v>
      </c>
      <c r="G509" s="23">
        <v>9.4</v>
      </c>
      <c r="H509" s="23">
        <v>360</v>
      </c>
      <c r="I509" s="23">
        <v>-60</v>
      </c>
      <c r="J509" s="23">
        <v>2</v>
      </c>
      <c r="K509" s="23">
        <v>0</v>
      </c>
      <c r="L509" s="26" t="s">
        <v>2184</v>
      </c>
      <c r="M509" s="26"/>
      <c r="N509" s="26"/>
    </row>
    <row r="510" spans="1:14" ht="44.45" customHeight="1">
      <c r="A510" s="23">
        <v>27</v>
      </c>
      <c r="B510" s="23" t="s">
        <v>25</v>
      </c>
      <c r="C510" s="19" t="s">
        <v>2185</v>
      </c>
      <c r="D510" s="19" t="s">
        <v>2186</v>
      </c>
      <c r="E510" s="19" t="s">
        <v>2187</v>
      </c>
      <c r="F510" s="23" t="s">
        <v>2188</v>
      </c>
      <c r="G510" s="23" t="s">
        <v>2189</v>
      </c>
      <c r="H510" s="23" t="s">
        <v>2190</v>
      </c>
      <c r="I510" s="23" t="s">
        <v>44</v>
      </c>
      <c r="J510" s="23">
        <v>3</v>
      </c>
      <c r="K510" s="23">
        <v>2</v>
      </c>
      <c r="L510" s="26" t="s">
        <v>2191</v>
      </c>
      <c r="M510" s="26"/>
      <c r="N510" s="26"/>
    </row>
    <row r="511" spans="1:14" ht="44.45" customHeight="1">
      <c r="A511" s="27">
        <v>2025</v>
      </c>
      <c r="B511" s="27"/>
      <c r="C511" s="27"/>
      <c r="D511" s="27"/>
      <c r="E511" s="27"/>
      <c r="F511" s="27"/>
      <c r="G511" s="27"/>
      <c r="H511" s="27"/>
      <c r="I511" s="27"/>
      <c r="J511" s="27"/>
      <c r="K511" s="27"/>
      <c r="L511" s="27"/>
      <c r="M511" s="27"/>
      <c r="N511" s="27"/>
    </row>
    <row r="512" spans="1:14" ht="39" customHeight="1">
      <c r="A512" s="23">
        <v>1</v>
      </c>
      <c r="B512" s="23" t="s">
        <v>25</v>
      </c>
      <c r="C512" s="19" t="s">
        <v>2192</v>
      </c>
      <c r="D512" s="19" t="s">
        <v>2193</v>
      </c>
      <c r="E512" s="19" t="s">
        <v>2194</v>
      </c>
      <c r="F512" s="23" t="s">
        <v>2195</v>
      </c>
      <c r="G512" s="23" t="s">
        <v>2196</v>
      </c>
      <c r="H512" s="23" t="s">
        <v>2197</v>
      </c>
      <c r="I512" s="23">
        <v>74</v>
      </c>
      <c r="J512" s="23">
        <v>3</v>
      </c>
      <c r="K512" s="23">
        <v>1</v>
      </c>
      <c r="L512" s="26" t="s">
        <v>2198</v>
      </c>
      <c r="M512" s="26"/>
      <c r="N512" s="26"/>
    </row>
    <row r="513" spans="1:14" ht="44.45" customHeight="1">
      <c r="A513" s="23">
        <v>2</v>
      </c>
      <c r="B513" s="23" t="s">
        <v>25</v>
      </c>
      <c r="C513" s="19" t="s">
        <v>2199</v>
      </c>
      <c r="D513" s="19" t="s">
        <v>2200</v>
      </c>
      <c r="E513" s="19" t="s">
        <v>2201</v>
      </c>
      <c r="F513" s="23">
        <v>59.7</v>
      </c>
      <c r="G513" s="23">
        <v>11</v>
      </c>
      <c r="H513" s="23" t="s">
        <v>2202</v>
      </c>
      <c r="I513" s="23">
        <v>-15</v>
      </c>
      <c r="J513" s="23">
        <v>1</v>
      </c>
      <c r="K513" s="23">
        <v>2</v>
      </c>
      <c r="L513" s="26" t="s">
        <v>2203</v>
      </c>
      <c r="M513" s="26"/>
      <c r="N513" s="26"/>
    </row>
    <row r="514" spans="1:14" ht="29.45" customHeight="1">
      <c r="A514" s="23">
        <v>3</v>
      </c>
      <c r="B514" s="23" t="s">
        <v>25</v>
      </c>
      <c r="C514" s="19" t="s">
        <v>2204</v>
      </c>
      <c r="D514" s="19" t="s">
        <v>2204</v>
      </c>
      <c r="E514" s="19" t="s">
        <v>2205</v>
      </c>
      <c r="F514" s="23">
        <v>112</v>
      </c>
      <c r="G514" s="23">
        <v>13.1</v>
      </c>
      <c r="H514" s="23">
        <v>307</v>
      </c>
      <c r="I514" s="23" t="s">
        <v>44</v>
      </c>
      <c r="J514" s="23">
        <v>1</v>
      </c>
      <c r="K514" s="23">
        <v>1</v>
      </c>
      <c r="L514" s="26" t="s">
        <v>2206</v>
      </c>
      <c r="M514" s="26"/>
      <c r="N514" s="26"/>
    </row>
    <row r="515" spans="1:14" ht="44.45" customHeight="1">
      <c r="A515" s="23">
        <v>4</v>
      </c>
      <c r="B515" s="23" t="s">
        <v>25</v>
      </c>
      <c r="C515" s="19" t="s">
        <v>2207</v>
      </c>
      <c r="D515" s="19" t="s">
        <v>2208</v>
      </c>
      <c r="E515" s="19" t="s">
        <v>2209</v>
      </c>
      <c r="F515" s="23">
        <v>184</v>
      </c>
      <c r="G515" s="23">
        <v>15.7</v>
      </c>
      <c r="H515" s="23" t="s">
        <v>2210</v>
      </c>
      <c r="I515" s="23">
        <v>-95</v>
      </c>
      <c r="J515" s="23">
        <v>2</v>
      </c>
      <c r="K515" s="23">
        <v>0</v>
      </c>
      <c r="L515" s="26" t="s">
        <v>2211</v>
      </c>
      <c r="M515" s="26"/>
      <c r="N515" s="26"/>
    </row>
    <row r="516" spans="1:14" ht="44.45" customHeight="1">
      <c r="A516" s="23">
        <v>5</v>
      </c>
      <c r="B516" s="23" t="s">
        <v>25</v>
      </c>
      <c r="C516" s="19" t="s">
        <v>2212</v>
      </c>
      <c r="D516" s="19" t="s">
        <v>2213</v>
      </c>
      <c r="E516" s="19" t="s">
        <v>2214</v>
      </c>
      <c r="F516" s="23">
        <v>133</v>
      </c>
      <c r="G516" s="23">
        <v>13.2</v>
      </c>
      <c r="H516" s="23">
        <v>550</v>
      </c>
      <c r="I516" s="23">
        <v>-71</v>
      </c>
      <c r="J516" s="23">
        <v>3</v>
      </c>
      <c r="K516" s="23">
        <v>1</v>
      </c>
      <c r="L516" s="26" t="s">
        <v>2215</v>
      </c>
      <c r="M516" s="26"/>
      <c r="N516" s="26"/>
    </row>
    <row r="517" spans="1:14" ht="44.45" customHeight="1">
      <c r="A517" s="23" t="s">
        <v>46</v>
      </c>
      <c r="B517" s="23" t="s">
        <v>25</v>
      </c>
      <c r="C517" s="19" t="s">
        <v>2216</v>
      </c>
      <c r="D517" s="19" t="s">
        <v>2216</v>
      </c>
      <c r="E517" s="19" t="s">
        <v>2217</v>
      </c>
      <c r="F517" s="23">
        <v>148</v>
      </c>
      <c r="G517" s="23">
        <v>13.3</v>
      </c>
      <c r="H517" s="23">
        <v>449</v>
      </c>
      <c r="I517" s="23">
        <v>29</v>
      </c>
      <c r="J517" s="23">
        <v>2</v>
      </c>
      <c r="K517" s="23">
        <v>1</v>
      </c>
      <c r="L517" s="26" t="s">
        <v>2218</v>
      </c>
      <c r="M517" s="26"/>
      <c r="N517" s="26"/>
    </row>
    <row r="518" spans="1:14" ht="44.45" customHeight="1">
      <c r="A518" s="23">
        <v>7</v>
      </c>
      <c r="B518" s="23" t="s">
        <v>25</v>
      </c>
      <c r="C518" s="19" t="s">
        <v>2219</v>
      </c>
      <c r="D518" s="19" t="s">
        <v>2220</v>
      </c>
      <c r="E518" s="19" t="s">
        <v>2221</v>
      </c>
      <c r="F518" s="23" t="s">
        <v>2222</v>
      </c>
      <c r="G518" s="23" t="s">
        <v>2223</v>
      </c>
      <c r="H518" s="23">
        <v>881</v>
      </c>
      <c r="I518" s="23">
        <v>-165</v>
      </c>
      <c r="J518" s="23">
        <v>3</v>
      </c>
      <c r="K518" s="23">
        <v>0</v>
      </c>
      <c r="L518" s="26" t="s">
        <v>2224</v>
      </c>
      <c r="M518" s="26"/>
      <c r="N518" s="26"/>
    </row>
    <row r="519" spans="1:14" ht="28.5" customHeight="1">
      <c r="A519" s="23"/>
      <c r="B519" s="23"/>
      <c r="C519" s="23"/>
      <c r="D519" s="24"/>
      <c r="E519" s="24"/>
      <c r="F519" s="23"/>
      <c r="G519" s="23"/>
      <c r="H519" s="23"/>
      <c r="I519" s="23"/>
      <c r="J519" s="23"/>
      <c r="K519" s="23"/>
      <c r="L519" s="23"/>
      <c r="M519" s="23"/>
      <c r="N519" s="23"/>
    </row>
    <row r="520" spans="1:14" s="4" customFormat="1" ht="33" customHeight="1">
      <c r="A520" s="28" t="s">
        <v>2225</v>
      </c>
      <c r="B520" s="28"/>
      <c r="C520" s="28"/>
      <c r="D520" s="28"/>
      <c r="E520" s="28"/>
      <c r="F520" s="28"/>
      <c r="G520" s="28"/>
      <c r="H520" s="28"/>
      <c r="I520" s="28"/>
      <c r="J520" s="28"/>
      <c r="K520" s="28"/>
      <c r="L520" s="28"/>
      <c r="M520" s="28"/>
      <c r="N520" s="28"/>
    </row>
    <row r="521" spans="1:14" s="4" customFormat="1" ht="51.75" customHeight="1">
      <c r="A521" s="28" t="s">
        <v>2226</v>
      </c>
      <c r="B521" s="28"/>
      <c r="C521" s="28"/>
      <c r="D521" s="28"/>
      <c r="E521" s="28"/>
      <c r="F521" s="28"/>
      <c r="G521" s="28"/>
      <c r="H521" s="28"/>
      <c r="I521" s="28"/>
      <c r="J521" s="28"/>
      <c r="K521" s="28"/>
      <c r="L521" s="28"/>
      <c r="M521" s="28"/>
      <c r="N521" s="28"/>
    </row>
    <row r="522" spans="1:14" s="4" customFormat="1" ht="47.25" customHeight="1">
      <c r="A522" s="28" t="s">
        <v>2227</v>
      </c>
      <c r="B522" s="28"/>
      <c r="C522" s="28"/>
      <c r="D522" s="28"/>
      <c r="E522" s="28"/>
      <c r="F522" s="28"/>
      <c r="G522" s="28"/>
      <c r="H522" s="28"/>
      <c r="I522" s="28"/>
      <c r="J522" s="28"/>
      <c r="K522" s="28"/>
      <c r="L522" s="28"/>
      <c r="M522" s="28"/>
      <c r="N522" s="28"/>
    </row>
    <row r="523" spans="1:14" s="4" customFormat="1" ht="90" customHeight="1">
      <c r="A523" s="28" t="s">
        <v>2228</v>
      </c>
      <c r="B523" s="28"/>
      <c r="C523" s="28"/>
      <c r="D523" s="28"/>
      <c r="E523" s="28"/>
      <c r="F523" s="28"/>
      <c r="G523" s="28"/>
      <c r="H523" s="28"/>
      <c r="I523" s="28"/>
      <c r="J523" s="28"/>
      <c r="K523" s="28"/>
      <c r="L523" s="28"/>
      <c r="M523" s="28"/>
      <c r="N523" s="28"/>
    </row>
    <row r="524" spans="1:14" s="4" customFormat="1" ht="21.6" customHeight="1">
      <c r="A524" s="28" t="s">
        <v>2229</v>
      </c>
      <c r="B524" s="28"/>
      <c r="C524" s="28"/>
      <c r="D524" s="28"/>
      <c r="E524" s="28"/>
      <c r="F524" s="28"/>
      <c r="G524" s="28"/>
      <c r="H524" s="28"/>
      <c r="I524" s="28"/>
      <c r="J524" s="28"/>
      <c r="K524" s="28"/>
      <c r="L524" s="28"/>
      <c r="M524" s="28"/>
      <c r="N524" s="28"/>
    </row>
    <row r="525" spans="1:14" s="4" customFormat="1" ht="24.75" customHeight="1">
      <c r="A525" s="28" t="s">
        <v>2230</v>
      </c>
      <c r="B525" s="28"/>
      <c r="C525" s="28"/>
      <c r="D525" s="28"/>
      <c r="E525" s="28"/>
      <c r="F525" s="28"/>
      <c r="G525" s="28"/>
      <c r="H525" s="28"/>
      <c r="I525" s="28"/>
      <c r="J525" s="28"/>
      <c r="K525" s="28"/>
      <c r="L525" s="28"/>
      <c r="M525" s="28"/>
      <c r="N525" s="28"/>
    </row>
    <row r="526" spans="1:14" s="4" customFormat="1" ht="16.5" customHeight="1">
      <c r="B526" s="23"/>
    </row>
    <row r="527" spans="1:14" s="4" customFormat="1" ht="23.25" customHeight="1">
      <c r="A527" s="28" t="s">
        <v>2231</v>
      </c>
      <c r="B527" s="28"/>
      <c r="C527" s="28"/>
      <c r="D527" s="28"/>
      <c r="E527" s="28"/>
      <c r="F527" s="28"/>
      <c r="G527" s="28"/>
      <c r="H527" s="28"/>
      <c r="I527" s="28"/>
      <c r="J527" s="28"/>
      <c r="K527" s="28"/>
      <c r="L527" s="28"/>
      <c r="M527" s="28"/>
      <c r="N527" s="28"/>
    </row>
    <row r="528" spans="1:14" s="4" customFormat="1" ht="17.100000000000001" customHeight="1">
      <c r="A528" s="28" t="s">
        <v>2232</v>
      </c>
      <c r="B528" s="28"/>
      <c r="C528" s="28"/>
      <c r="D528" s="28"/>
      <c r="E528" s="28"/>
      <c r="F528" s="28"/>
      <c r="G528" s="28"/>
      <c r="H528" s="28"/>
      <c r="I528" s="28"/>
      <c r="J528" s="28"/>
      <c r="K528" s="28"/>
      <c r="L528" s="28"/>
      <c r="M528" s="28"/>
      <c r="N528" s="28"/>
    </row>
    <row r="529" spans="1:14" s="4" customFormat="1" ht="26.45" customHeight="1">
      <c r="A529" s="28" t="s">
        <v>2233</v>
      </c>
      <c r="B529" s="28"/>
      <c r="C529" s="28"/>
      <c r="D529" s="28"/>
      <c r="E529" s="28"/>
      <c r="F529" s="28"/>
      <c r="G529" s="28"/>
      <c r="H529" s="28"/>
      <c r="I529" s="28"/>
      <c r="J529" s="28"/>
      <c r="K529" s="28"/>
      <c r="L529" s="28"/>
      <c r="M529" s="28"/>
      <c r="N529" s="28"/>
    </row>
    <row r="530" spans="1:14" s="4" customFormat="1" ht="18.75" customHeight="1">
      <c r="A530" s="28" t="s">
        <v>2234</v>
      </c>
      <c r="B530" s="28"/>
      <c r="C530" s="28"/>
      <c r="D530" s="28"/>
      <c r="E530" s="28"/>
      <c r="F530" s="28"/>
      <c r="G530" s="28"/>
      <c r="H530" s="28"/>
      <c r="I530" s="28"/>
      <c r="J530" s="28"/>
      <c r="K530" s="28"/>
      <c r="L530" s="28"/>
      <c r="M530" s="28"/>
      <c r="N530" s="28"/>
    </row>
    <row r="531" spans="1:14" s="4" customFormat="1" ht="22.35" customHeight="1">
      <c r="A531" s="28" t="s">
        <v>2235</v>
      </c>
      <c r="B531" s="28"/>
      <c r="C531" s="28"/>
      <c r="D531" s="28"/>
      <c r="E531" s="28"/>
      <c r="F531" s="28"/>
      <c r="G531" s="28"/>
      <c r="H531" s="28"/>
      <c r="I531" s="28"/>
      <c r="J531" s="28"/>
      <c r="K531" s="28"/>
      <c r="L531" s="28"/>
      <c r="M531" s="28"/>
      <c r="N531" s="28"/>
    </row>
    <row r="532" spans="1:14" s="4" customFormat="1" ht="21" customHeight="1">
      <c r="A532" s="28" t="s">
        <v>2236</v>
      </c>
      <c r="B532" s="28"/>
      <c r="C532" s="28"/>
      <c r="D532" s="28"/>
      <c r="E532" s="28"/>
      <c r="F532" s="28"/>
      <c r="G532" s="28"/>
      <c r="H532" s="28"/>
      <c r="I532" s="28"/>
      <c r="J532" s="28"/>
      <c r="K532" s="28"/>
      <c r="L532" s="28"/>
      <c r="M532" s="28"/>
      <c r="N532" s="28"/>
    </row>
    <row r="533" spans="1:14" ht="20.25" customHeight="1">
      <c r="A533" s="28" t="s">
        <v>2237</v>
      </c>
      <c r="B533" s="28"/>
      <c r="C533" s="28"/>
      <c r="D533" s="28"/>
      <c r="E533" s="28"/>
      <c r="F533" s="28"/>
      <c r="G533" s="28"/>
      <c r="H533" s="28"/>
      <c r="I533" s="28"/>
      <c r="J533" s="28"/>
      <c r="K533" s="28"/>
      <c r="L533" s="28"/>
      <c r="M533" s="28"/>
      <c r="N533" s="28"/>
    </row>
    <row r="534" spans="1:14" ht="20.25" customHeight="1">
      <c r="A534" s="28" t="s">
        <v>2238</v>
      </c>
      <c r="B534" s="28"/>
      <c r="C534" s="28"/>
      <c r="D534" s="28"/>
      <c r="E534" s="28"/>
      <c r="F534" s="28"/>
      <c r="G534" s="28"/>
      <c r="H534" s="28"/>
      <c r="I534" s="28"/>
      <c r="J534" s="28"/>
      <c r="K534" s="28"/>
      <c r="L534" s="28"/>
      <c r="M534" s="28"/>
      <c r="N534" s="28"/>
    </row>
    <row r="535" spans="1:14" ht="18.75" customHeight="1">
      <c r="A535" s="28" t="s">
        <v>2239</v>
      </c>
      <c r="B535" s="28"/>
      <c r="C535" s="28"/>
      <c r="D535" s="28"/>
      <c r="E535" s="28"/>
      <c r="F535" s="28"/>
      <c r="G535" s="28"/>
      <c r="H535" s="28"/>
      <c r="I535" s="28"/>
      <c r="J535" s="28"/>
      <c r="K535" s="28"/>
      <c r="L535" s="28"/>
      <c r="M535" s="28"/>
      <c r="N535" s="28"/>
    </row>
    <row r="536" spans="1:14" ht="18.75" customHeight="1">
      <c r="A536" s="28" t="s">
        <v>2240</v>
      </c>
      <c r="B536" s="28"/>
      <c r="C536" s="28"/>
      <c r="D536" s="28"/>
      <c r="E536" s="28"/>
      <c r="F536" s="28"/>
      <c r="G536" s="28"/>
      <c r="H536" s="28"/>
      <c r="I536" s="28"/>
      <c r="J536" s="28"/>
      <c r="K536" s="28"/>
      <c r="L536" s="28"/>
      <c r="M536" s="28"/>
      <c r="N536" s="28"/>
    </row>
    <row r="537" spans="1:14" ht="18.75" customHeight="1">
      <c r="A537" s="28" t="s">
        <v>2241</v>
      </c>
      <c r="B537" s="28"/>
      <c r="C537" s="28"/>
      <c r="D537" s="28"/>
      <c r="E537" s="28"/>
      <c r="F537" s="28"/>
      <c r="G537" s="28"/>
      <c r="H537" s="28"/>
      <c r="I537" s="28"/>
      <c r="J537" s="28"/>
      <c r="K537" s="28"/>
      <c r="L537" s="28"/>
      <c r="M537" s="28"/>
      <c r="N537" s="28"/>
    </row>
    <row r="538" spans="1:14" ht="20.25" customHeight="1">
      <c r="A538" s="28" t="s">
        <v>2242</v>
      </c>
      <c r="B538" s="28"/>
      <c r="C538" s="28"/>
      <c r="D538" s="28"/>
      <c r="E538" s="28"/>
      <c r="F538" s="28"/>
      <c r="G538" s="28"/>
      <c r="H538" s="28"/>
      <c r="I538" s="28"/>
      <c r="J538" s="28"/>
      <c r="K538" s="28"/>
      <c r="L538" s="28"/>
      <c r="M538" s="28"/>
      <c r="N538" s="28"/>
    </row>
    <row r="539" spans="1:14" ht="21" customHeight="1">
      <c r="A539" s="28" t="s">
        <v>2243</v>
      </c>
      <c r="B539" s="28"/>
      <c r="C539" s="28"/>
      <c r="D539" s="28"/>
      <c r="E539" s="28"/>
      <c r="F539" s="28"/>
      <c r="G539" s="28"/>
      <c r="H539" s="28"/>
      <c r="I539" s="28"/>
      <c r="J539" s="28"/>
      <c r="K539" s="28"/>
      <c r="L539" s="28"/>
      <c r="M539" s="28"/>
      <c r="N539" s="28"/>
    </row>
    <row r="540" spans="1:14" ht="19.5" customHeight="1">
      <c r="A540" s="28" t="s">
        <v>2244</v>
      </c>
      <c r="B540" s="29"/>
      <c r="C540" s="29"/>
      <c r="D540" s="29"/>
      <c r="E540" s="29"/>
      <c r="F540" s="29"/>
      <c r="G540" s="29"/>
      <c r="H540" s="29"/>
      <c r="I540" s="29"/>
      <c r="J540" s="29"/>
      <c r="K540" s="29"/>
      <c r="L540" s="29"/>
      <c r="M540" s="29"/>
      <c r="N540" s="29"/>
    </row>
    <row r="541" spans="1:14" ht="19.5" customHeight="1">
      <c r="A541" s="28" t="s">
        <v>2245</v>
      </c>
      <c r="B541" s="28"/>
      <c r="C541" s="28"/>
      <c r="D541" s="28"/>
      <c r="E541" s="28"/>
      <c r="F541" s="28"/>
      <c r="G541" s="28"/>
      <c r="H541" s="28"/>
      <c r="I541" s="28"/>
      <c r="J541" s="28"/>
      <c r="K541" s="28"/>
      <c r="L541" s="28"/>
      <c r="M541" s="28"/>
      <c r="N541" s="28"/>
    </row>
    <row r="542" spans="1:14" ht="19.5" customHeight="1">
      <c r="A542" s="28" t="s">
        <v>2246</v>
      </c>
      <c r="B542" s="28"/>
      <c r="C542" s="28"/>
      <c r="D542" s="28"/>
      <c r="E542" s="28"/>
      <c r="F542" s="28"/>
      <c r="G542" s="28"/>
      <c r="H542" s="28"/>
      <c r="I542" s="28"/>
      <c r="J542" s="28"/>
      <c r="K542" s="28"/>
      <c r="L542" s="28"/>
      <c r="M542" s="28"/>
      <c r="N542" s="28"/>
    </row>
    <row r="543" spans="1:14" ht="19.5" customHeight="1">
      <c r="A543" s="28" t="s">
        <v>2247</v>
      </c>
      <c r="B543" s="28"/>
      <c r="C543" s="28"/>
      <c r="D543" s="28"/>
      <c r="E543" s="28"/>
      <c r="F543" s="28"/>
      <c r="G543" s="28"/>
      <c r="H543" s="28"/>
      <c r="I543" s="28"/>
      <c r="J543" s="28"/>
      <c r="K543" s="28"/>
      <c r="L543" s="28"/>
      <c r="M543" s="28"/>
      <c r="N543" s="28"/>
    </row>
    <row r="544" spans="1:14" ht="21.75" customHeight="1">
      <c r="A544" s="28" t="s">
        <v>2248</v>
      </c>
      <c r="B544" s="28"/>
      <c r="C544" s="28"/>
      <c r="D544" s="28"/>
      <c r="E544" s="28"/>
      <c r="F544" s="28"/>
      <c r="G544" s="28"/>
      <c r="H544" s="28"/>
      <c r="I544" s="28"/>
      <c r="J544" s="28"/>
      <c r="K544" s="28"/>
      <c r="L544" s="28"/>
      <c r="M544" s="28"/>
      <c r="N544" s="28"/>
    </row>
    <row r="545" spans="1:14" ht="21.75" customHeight="1">
      <c r="A545" s="28" t="s">
        <v>2249</v>
      </c>
      <c r="B545" s="28"/>
      <c r="C545" s="28"/>
      <c r="D545" s="28"/>
      <c r="E545" s="28"/>
      <c r="F545" s="28"/>
      <c r="G545" s="28"/>
      <c r="H545" s="28"/>
      <c r="I545" s="28"/>
      <c r="J545" s="28"/>
      <c r="K545" s="28"/>
      <c r="L545" s="28"/>
      <c r="M545" s="28"/>
      <c r="N545" s="28"/>
    </row>
    <row r="546" spans="1:14" ht="21" customHeight="1">
      <c r="A546" s="28" t="s">
        <v>2250</v>
      </c>
      <c r="B546" s="28"/>
      <c r="C546" s="28"/>
      <c r="D546" s="28"/>
      <c r="E546" s="28"/>
      <c r="F546" s="28"/>
      <c r="G546" s="28"/>
      <c r="H546" s="28"/>
      <c r="I546" s="28"/>
      <c r="J546" s="28"/>
      <c r="K546" s="28"/>
      <c r="L546" s="28"/>
      <c r="M546" s="28"/>
      <c r="N546" s="28"/>
    </row>
    <row r="547" spans="1:14" ht="20.25" customHeight="1">
      <c r="A547" s="28" t="s">
        <v>2251</v>
      </c>
      <c r="B547" s="28"/>
      <c r="C547" s="28"/>
      <c r="D547" s="28"/>
      <c r="E547" s="28"/>
      <c r="F547" s="28"/>
      <c r="G547" s="28"/>
      <c r="H547" s="28"/>
      <c r="I547" s="28"/>
      <c r="J547" s="28"/>
      <c r="K547" s="28"/>
      <c r="L547" s="28"/>
      <c r="M547" s="28"/>
      <c r="N547" s="28"/>
    </row>
    <row r="548" spans="1:14" ht="20.25" customHeight="1">
      <c r="A548" s="28" t="s">
        <v>2252</v>
      </c>
      <c r="B548" s="28"/>
      <c r="C548" s="28"/>
      <c r="D548" s="28"/>
      <c r="E548" s="28"/>
      <c r="F548" s="28"/>
      <c r="G548" s="28"/>
      <c r="H548" s="28"/>
      <c r="I548" s="28"/>
      <c r="J548" s="28"/>
      <c r="K548" s="28"/>
      <c r="L548" s="28"/>
      <c r="M548" s="28"/>
      <c r="N548" s="28"/>
    </row>
    <row r="549" spans="1:14" ht="20.25" customHeight="1">
      <c r="A549" s="28" t="s">
        <v>2253</v>
      </c>
      <c r="B549" s="29"/>
      <c r="C549" s="29"/>
      <c r="D549" s="29"/>
      <c r="E549" s="29"/>
      <c r="F549" s="29"/>
      <c r="G549" s="29"/>
      <c r="H549" s="29"/>
      <c r="I549" s="29"/>
      <c r="J549" s="29"/>
      <c r="K549" s="29"/>
      <c r="L549" s="29"/>
      <c r="M549" s="29"/>
      <c r="N549" s="29"/>
    </row>
    <row r="550" spans="1:14" ht="20.25" customHeight="1">
      <c r="A550" s="28" t="s">
        <v>2254</v>
      </c>
      <c r="B550" s="28"/>
      <c r="C550" s="28"/>
      <c r="D550" s="28"/>
      <c r="E550" s="28"/>
      <c r="F550" s="28"/>
      <c r="G550" s="28"/>
      <c r="H550" s="28"/>
      <c r="I550" s="28"/>
      <c r="J550" s="28"/>
      <c r="K550" s="28"/>
      <c r="L550" s="28"/>
      <c r="M550" s="28"/>
      <c r="N550" s="28"/>
    </row>
    <row r="551" spans="1:14" ht="20.25" customHeight="1">
      <c r="A551" s="28" t="s">
        <v>2255</v>
      </c>
      <c r="B551" s="28"/>
      <c r="C551" s="28"/>
      <c r="D551" s="28"/>
      <c r="E551" s="28"/>
      <c r="F551" s="28"/>
      <c r="G551" s="28"/>
      <c r="H551" s="28"/>
      <c r="I551" s="28"/>
      <c r="J551" s="28"/>
      <c r="K551" s="28"/>
      <c r="L551" s="28"/>
      <c r="M551" s="28"/>
      <c r="N551" s="28"/>
    </row>
    <row r="552" spans="1:14" ht="20.25" customHeight="1">
      <c r="A552" s="28" t="s">
        <v>2256</v>
      </c>
      <c r="B552" s="28"/>
      <c r="C552" s="28"/>
      <c r="D552" s="28"/>
      <c r="E552" s="28"/>
      <c r="F552" s="28"/>
      <c r="G552" s="28"/>
      <c r="H552" s="28"/>
      <c r="I552" s="28"/>
      <c r="J552" s="28"/>
      <c r="K552" s="28"/>
      <c r="L552" s="28"/>
      <c r="M552" s="28"/>
      <c r="N552" s="28"/>
    </row>
    <row r="553" spans="1:14" ht="20.25" customHeight="1">
      <c r="A553" s="28" t="s">
        <v>2257</v>
      </c>
      <c r="B553" s="28"/>
      <c r="C553" s="28"/>
      <c r="D553" s="28"/>
      <c r="E553" s="28"/>
      <c r="F553" s="28"/>
      <c r="G553" s="28"/>
      <c r="H553" s="28"/>
      <c r="I553" s="28"/>
      <c r="J553" s="28"/>
      <c r="K553" s="28"/>
      <c r="L553" s="28"/>
      <c r="M553" s="28"/>
      <c r="N553" s="28"/>
    </row>
    <row r="554" spans="1:14" s="4" customFormat="1" ht="42" customHeight="1">
      <c r="A554" s="28" t="s">
        <v>2258</v>
      </c>
      <c r="B554" s="28"/>
      <c r="C554" s="28"/>
      <c r="D554" s="28"/>
      <c r="E554" s="28"/>
      <c r="F554" s="28"/>
      <c r="G554" s="28"/>
      <c r="H554" s="28"/>
      <c r="I554" s="28"/>
      <c r="J554" s="28"/>
      <c r="K554" s="28"/>
      <c r="L554" s="28"/>
      <c r="M554" s="28"/>
      <c r="N554" s="28"/>
    </row>
    <row r="555" spans="1:14" s="4" customFormat="1" ht="20.25" customHeight="1">
      <c r="A555" s="28" t="s">
        <v>2259</v>
      </c>
      <c r="B555" s="28"/>
      <c r="C555" s="28"/>
      <c r="D555" s="28"/>
      <c r="E555" s="28"/>
      <c r="F555" s="28"/>
      <c r="G555" s="28"/>
      <c r="H555" s="28"/>
      <c r="I555" s="28"/>
      <c r="J555" s="28"/>
      <c r="K555" s="28"/>
      <c r="L555" s="28"/>
      <c r="M555" s="28"/>
      <c r="N555" s="28"/>
    </row>
    <row r="556" spans="1:14" ht="20.100000000000001" customHeight="1">
      <c r="A556" s="28" t="s">
        <v>2260</v>
      </c>
      <c r="B556" s="28"/>
      <c r="C556" s="28"/>
      <c r="D556" s="28"/>
      <c r="E556" s="28"/>
      <c r="F556" s="28"/>
      <c r="G556" s="28"/>
      <c r="H556" s="28"/>
      <c r="I556" s="28"/>
      <c r="J556" s="28"/>
      <c r="K556" s="28"/>
      <c r="L556" s="28"/>
      <c r="M556" s="28"/>
      <c r="N556" s="28"/>
    </row>
    <row r="557" spans="1:14" ht="20.25" customHeight="1">
      <c r="A557" s="28" t="s">
        <v>2261</v>
      </c>
      <c r="B557" s="28"/>
      <c r="C557" s="28"/>
      <c r="D557" s="28"/>
      <c r="E557" s="28"/>
      <c r="F557" s="28"/>
      <c r="G557" s="28"/>
      <c r="H557" s="28"/>
      <c r="I557" s="28"/>
      <c r="J557" s="28"/>
      <c r="K557" s="28"/>
      <c r="L557" s="28"/>
      <c r="M557" s="28"/>
      <c r="N557" s="28"/>
    </row>
    <row r="558" spans="1:14" ht="20.25" customHeight="1">
      <c r="A558" s="28" t="s">
        <v>2262</v>
      </c>
      <c r="B558" s="28"/>
      <c r="C558" s="28"/>
      <c r="D558" s="28"/>
      <c r="E558" s="28"/>
      <c r="F558" s="28"/>
      <c r="G558" s="28"/>
      <c r="H558" s="28"/>
      <c r="I558" s="28"/>
      <c r="J558" s="28"/>
      <c r="K558" s="28"/>
      <c r="L558" s="28"/>
      <c r="M558" s="28"/>
      <c r="N558" s="28"/>
    </row>
    <row r="559" spans="1:14" ht="20.25" customHeight="1">
      <c r="A559" s="28" t="s">
        <v>2263</v>
      </c>
      <c r="B559" s="28"/>
      <c r="C559" s="28"/>
      <c r="D559" s="28"/>
      <c r="E559" s="28"/>
      <c r="F559" s="28"/>
      <c r="G559" s="28"/>
      <c r="H559" s="28"/>
      <c r="I559" s="28"/>
      <c r="J559" s="28"/>
      <c r="K559" s="28"/>
      <c r="L559" s="28"/>
      <c r="M559" s="28"/>
      <c r="N559" s="28"/>
    </row>
    <row r="560" spans="1:14" ht="21" customHeight="1">
      <c r="A560" s="28" t="s">
        <v>2264</v>
      </c>
      <c r="B560" s="28"/>
      <c r="C560" s="28"/>
      <c r="D560" s="28"/>
      <c r="E560" s="28"/>
      <c r="F560" s="28"/>
      <c r="G560" s="28"/>
      <c r="H560" s="28"/>
      <c r="I560" s="28"/>
      <c r="J560" s="28"/>
      <c r="K560" s="28"/>
      <c r="L560" s="28"/>
      <c r="M560" s="28"/>
      <c r="N560" s="28"/>
    </row>
    <row r="561" spans="1:14" ht="21" customHeight="1">
      <c r="A561" s="28" t="s">
        <v>2265</v>
      </c>
      <c r="B561" s="29"/>
      <c r="C561" s="29"/>
      <c r="D561" s="29"/>
      <c r="E561" s="29"/>
      <c r="F561" s="29"/>
      <c r="G561" s="29"/>
      <c r="H561" s="29"/>
      <c r="I561" s="29"/>
      <c r="J561" s="29"/>
      <c r="K561" s="29"/>
      <c r="L561" s="29"/>
      <c r="M561" s="29"/>
      <c r="N561" s="29"/>
    </row>
    <row r="562" spans="1:14" ht="21" customHeight="1">
      <c r="A562" s="28" t="s">
        <v>2266</v>
      </c>
      <c r="B562" s="29"/>
      <c r="C562" s="29"/>
      <c r="D562" s="29"/>
      <c r="E562" s="29"/>
      <c r="F562" s="29"/>
      <c r="G562" s="29"/>
      <c r="H562" s="29"/>
      <c r="I562" s="29"/>
      <c r="J562" s="29"/>
      <c r="K562" s="29"/>
      <c r="L562" s="29"/>
      <c r="M562" s="29"/>
      <c r="N562" s="29"/>
    </row>
    <row r="563" spans="1:14" ht="21" customHeight="1">
      <c r="A563" s="28" t="s">
        <v>2267</v>
      </c>
      <c r="B563" s="28"/>
      <c r="C563" s="28"/>
      <c r="D563" s="28"/>
      <c r="E563" s="28"/>
      <c r="F563" s="28"/>
      <c r="G563" s="28"/>
      <c r="H563" s="28"/>
      <c r="I563" s="28"/>
      <c r="J563" s="28"/>
      <c r="K563" s="28"/>
      <c r="L563" s="28"/>
      <c r="M563" s="28"/>
      <c r="N563" s="28"/>
    </row>
    <row r="564" spans="1:14" ht="21" customHeight="1">
      <c r="A564" s="28" t="s">
        <v>2268</v>
      </c>
      <c r="B564" s="28"/>
      <c r="C564" s="28"/>
      <c r="D564" s="28"/>
      <c r="E564" s="28"/>
      <c r="F564" s="28"/>
      <c r="G564" s="28"/>
      <c r="H564" s="28"/>
      <c r="I564" s="28"/>
      <c r="J564" s="28"/>
      <c r="K564" s="28"/>
      <c r="L564" s="28"/>
      <c r="M564" s="28"/>
      <c r="N564" s="28"/>
    </row>
    <row r="565" spans="1:14" ht="41.45" customHeight="1">
      <c r="A565" s="28" t="s">
        <v>2269</v>
      </c>
      <c r="B565" s="28"/>
      <c r="C565" s="28"/>
      <c r="D565" s="28"/>
      <c r="E565" s="28"/>
      <c r="F565" s="28"/>
      <c r="G565" s="28"/>
      <c r="H565" s="28"/>
      <c r="I565" s="28"/>
      <c r="J565" s="28"/>
      <c r="K565" s="28"/>
      <c r="L565" s="28"/>
      <c r="M565" s="28"/>
      <c r="N565" s="28"/>
    </row>
    <row r="566" spans="1:14" s="4" customFormat="1" ht="14.1">
      <c r="A566" s="28" t="s">
        <v>2270</v>
      </c>
      <c r="B566" s="28"/>
      <c r="C566" s="28"/>
      <c r="D566" s="28"/>
      <c r="E566" s="28"/>
      <c r="F566" s="28"/>
      <c r="G566" s="28"/>
      <c r="H566" s="28"/>
      <c r="I566" s="28"/>
      <c r="J566" s="28"/>
      <c r="K566" s="28"/>
      <c r="L566" s="28"/>
      <c r="M566" s="28"/>
      <c r="N566" s="28"/>
    </row>
  </sheetData>
  <mergeCells count="537">
    <mergeCell ref="A522:N522"/>
    <mergeCell ref="A523:N523"/>
    <mergeCell ref="A525:N525"/>
    <mergeCell ref="A524:N524"/>
    <mergeCell ref="A566:N566"/>
    <mergeCell ref="A556:N556"/>
    <mergeCell ref="A565:N565"/>
    <mergeCell ref="L514:N514"/>
    <mergeCell ref="L515:N515"/>
    <mergeCell ref="L516:N516"/>
    <mergeCell ref="L517:N517"/>
    <mergeCell ref="L518:N518"/>
    <mergeCell ref="A564:N564"/>
    <mergeCell ref="A528:N528"/>
    <mergeCell ref="A533:N533"/>
    <mergeCell ref="A534:N534"/>
    <mergeCell ref="A543:N543"/>
    <mergeCell ref="A544:N544"/>
    <mergeCell ref="A545:N545"/>
    <mergeCell ref="A546:N546"/>
    <mergeCell ref="A535:N535"/>
    <mergeCell ref="A561:N561"/>
    <mergeCell ref="L462:N462"/>
    <mergeCell ref="L463:N463"/>
    <mergeCell ref="L464:N464"/>
    <mergeCell ref="L465:N465"/>
    <mergeCell ref="L466:N466"/>
    <mergeCell ref="L467:N467"/>
    <mergeCell ref="L461:N461"/>
    <mergeCell ref="L508:N508"/>
    <mergeCell ref="L509:N509"/>
    <mergeCell ref="A521:N521"/>
    <mergeCell ref="L488:N488"/>
    <mergeCell ref="L489:N489"/>
    <mergeCell ref="L490:N490"/>
    <mergeCell ref="L491:N491"/>
    <mergeCell ref="L492:N492"/>
    <mergeCell ref="L493:N493"/>
    <mergeCell ref="L494:N494"/>
    <mergeCell ref="L495:N495"/>
    <mergeCell ref="L496:N496"/>
    <mergeCell ref="L510:N510"/>
    <mergeCell ref="A511:N511"/>
    <mergeCell ref="L512:N512"/>
    <mergeCell ref="L513:N513"/>
    <mergeCell ref="A527:N527"/>
    <mergeCell ref="A557:N557"/>
    <mergeCell ref="A551:N551"/>
    <mergeCell ref="A552:N552"/>
    <mergeCell ref="A553:N553"/>
    <mergeCell ref="A536:N536"/>
    <mergeCell ref="A537:N537"/>
    <mergeCell ref="A538:N538"/>
    <mergeCell ref="A539:N539"/>
    <mergeCell ref="A540:N540"/>
    <mergeCell ref="A541:N541"/>
    <mergeCell ref="A542:N542"/>
    <mergeCell ref="A547:N547"/>
    <mergeCell ref="A563:N563"/>
    <mergeCell ref="A558:N558"/>
    <mergeCell ref="A548:N548"/>
    <mergeCell ref="A549:N549"/>
    <mergeCell ref="A550:N550"/>
    <mergeCell ref="A560:N560"/>
    <mergeCell ref="A559:N559"/>
    <mergeCell ref="A554:N554"/>
    <mergeCell ref="A555:N555"/>
    <mergeCell ref="L376:N376"/>
    <mergeCell ref="L377:N377"/>
    <mergeCell ref="A529:N529"/>
    <mergeCell ref="A530:N530"/>
    <mergeCell ref="A531:N531"/>
    <mergeCell ref="A532:N532"/>
    <mergeCell ref="L412:N412"/>
    <mergeCell ref="L414:N414"/>
    <mergeCell ref="L413:N413"/>
    <mergeCell ref="L415:N415"/>
    <mergeCell ref="L401:N401"/>
    <mergeCell ref="L402:N402"/>
    <mergeCell ref="L421:N421"/>
    <mergeCell ref="L429:N429"/>
    <mergeCell ref="L430:N430"/>
    <mergeCell ref="L431:N431"/>
    <mergeCell ref="L435:N435"/>
    <mergeCell ref="L436:N436"/>
    <mergeCell ref="L437:N437"/>
    <mergeCell ref="L432:N432"/>
    <mergeCell ref="L433:N433"/>
    <mergeCell ref="L434:N434"/>
    <mergeCell ref="L440:N440"/>
    <mergeCell ref="L441:N441"/>
    <mergeCell ref="L368:N368"/>
    <mergeCell ref="L369:N369"/>
    <mergeCell ref="L370:N370"/>
    <mergeCell ref="L371:N371"/>
    <mergeCell ref="A373:N373"/>
    <mergeCell ref="L374:N374"/>
    <mergeCell ref="L375:N375"/>
    <mergeCell ref="L361:N361"/>
    <mergeCell ref="L362:N362"/>
    <mergeCell ref="L378:N378"/>
    <mergeCell ref="L379:N379"/>
    <mergeCell ref="A520:N520"/>
    <mergeCell ref="L382:N382"/>
    <mergeCell ref="L387:N387"/>
    <mergeCell ref="L388:N388"/>
    <mergeCell ref="L399:N399"/>
    <mergeCell ref="L400:N400"/>
    <mergeCell ref="L367:N367"/>
    <mergeCell ref="L426:N426"/>
    <mergeCell ref="L427:N427"/>
    <mergeCell ref="L428:N428"/>
    <mergeCell ref="A439:N439"/>
    <mergeCell ref="L420:N420"/>
    <mergeCell ref="L442:N442"/>
    <mergeCell ref="L443:N443"/>
    <mergeCell ref="L444:N444"/>
    <mergeCell ref="L445:N445"/>
    <mergeCell ref="L447:N447"/>
    <mergeCell ref="L448:N448"/>
    <mergeCell ref="L449:N449"/>
    <mergeCell ref="L446:N446"/>
    <mergeCell ref="L460:N460"/>
    <mergeCell ref="L450:N450"/>
    <mergeCell ref="L355:N355"/>
    <mergeCell ref="L356:N356"/>
    <mergeCell ref="L357:N357"/>
    <mergeCell ref="L358:N358"/>
    <mergeCell ref="L359:N359"/>
    <mergeCell ref="L360:N360"/>
    <mergeCell ref="L363:N363"/>
    <mergeCell ref="A365:N365"/>
    <mergeCell ref="L366:N366"/>
    <mergeCell ref="L342:N342"/>
    <mergeCell ref="L343:N343"/>
    <mergeCell ref="L345:N345"/>
    <mergeCell ref="L346:N346"/>
    <mergeCell ref="L347:N347"/>
    <mergeCell ref="L348:N348"/>
    <mergeCell ref="L349:N349"/>
    <mergeCell ref="L354:N354"/>
    <mergeCell ref="L330:N330"/>
    <mergeCell ref="L331:N331"/>
    <mergeCell ref="L332:N332"/>
    <mergeCell ref="L333:N333"/>
    <mergeCell ref="L334:N334"/>
    <mergeCell ref="L339:N339"/>
    <mergeCell ref="L340:N340"/>
    <mergeCell ref="L350:N350"/>
    <mergeCell ref="L351:N351"/>
    <mergeCell ref="L352:N352"/>
    <mergeCell ref="L353:N353"/>
    <mergeCell ref="L341:N341"/>
    <mergeCell ref="L325:N325"/>
    <mergeCell ref="L326:N326"/>
    <mergeCell ref="L327:N327"/>
    <mergeCell ref="L328:N328"/>
    <mergeCell ref="L329:N329"/>
    <mergeCell ref="L335:N335"/>
    <mergeCell ref="L336:N336"/>
    <mergeCell ref="L337:N337"/>
    <mergeCell ref="L338:N338"/>
    <mergeCell ref="L320:N320"/>
    <mergeCell ref="L321:N321"/>
    <mergeCell ref="L322:N322"/>
    <mergeCell ref="A307:N307"/>
    <mergeCell ref="L308:N308"/>
    <mergeCell ref="L309:N309"/>
    <mergeCell ref="L310:N310"/>
    <mergeCell ref="L311:N311"/>
    <mergeCell ref="L324:N324"/>
    <mergeCell ref="L323:N323"/>
    <mergeCell ref="L312:N312"/>
    <mergeCell ref="L313:N313"/>
    <mergeCell ref="L314:N314"/>
    <mergeCell ref="L315:N315"/>
    <mergeCell ref="L316:N316"/>
    <mergeCell ref="L317:N317"/>
    <mergeCell ref="L318:N318"/>
    <mergeCell ref="L319:N319"/>
    <mergeCell ref="L303:N303"/>
    <mergeCell ref="L304:N304"/>
    <mergeCell ref="L305:N305"/>
    <mergeCell ref="L282:N282"/>
    <mergeCell ref="L283:N283"/>
    <mergeCell ref="L284:N284"/>
    <mergeCell ref="L285:N285"/>
    <mergeCell ref="L286:N286"/>
    <mergeCell ref="L287:N287"/>
    <mergeCell ref="L288:N288"/>
    <mergeCell ref="L289:N289"/>
    <mergeCell ref="L290:N290"/>
    <mergeCell ref="L291:N291"/>
    <mergeCell ref="L292:N292"/>
    <mergeCell ref="L293:N293"/>
    <mergeCell ref="L294:N294"/>
    <mergeCell ref="L295:N295"/>
    <mergeCell ref="L296:N296"/>
    <mergeCell ref="L297:N297"/>
    <mergeCell ref="L298:N298"/>
    <mergeCell ref="L299:N299"/>
    <mergeCell ref="L300:N300"/>
    <mergeCell ref="L301:N301"/>
    <mergeCell ref="L302:N302"/>
    <mergeCell ref="L279:N279"/>
    <mergeCell ref="L280:N280"/>
    <mergeCell ref="L281:N281"/>
    <mergeCell ref="L257:N257"/>
    <mergeCell ref="L258:N258"/>
    <mergeCell ref="L259:N259"/>
    <mergeCell ref="L260:N260"/>
    <mergeCell ref="L261:N261"/>
    <mergeCell ref="L262:N262"/>
    <mergeCell ref="L263:N263"/>
    <mergeCell ref="L264:N264"/>
    <mergeCell ref="L265:N265"/>
    <mergeCell ref="L266:N266"/>
    <mergeCell ref="L267:N267"/>
    <mergeCell ref="L268:N268"/>
    <mergeCell ref="L269:N269"/>
    <mergeCell ref="L270:N270"/>
    <mergeCell ref="L271:N271"/>
    <mergeCell ref="L272:N272"/>
    <mergeCell ref="L273:N273"/>
    <mergeCell ref="L274:N274"/>
    <mergeCell ref="L275:N275"/>
    <mergeCell ref="L277:N277"/>
    <mergeCell ref="L278:N278"/>
    <mergeCell ref="L254:N254"/>
    <mergeCell ref="L255:N255"/>
    <mergeCell ref="L256:N256"/>
    <mergeCell ref="L232:N232"/>
    <mergeCell ref="L233:N233"/>
    <mergeCell ref="A235:N235"/>
    <mergeCell ref="L236:N236"/>
    <mergeCell ref="L237:N237"/>
    <mergeCell ref="L238:N238"/>
    <mergeCell ref="L239:N239"/>
    <mergeCell ref="L240:N240"/>
    <mergeCell ref="L241:N241"/>
    <mergeCell ref="L242:N242"/>
    <mergeCell ref="L243:N243"/>
    <mergeCell ref="L244:N244"/>
    <mergeCell ref="L245:N245"/>
    <mergeCell ref="L246:N246"/>
    <mergeCell ref="L247:N247"/>
    <mergeCell ref="L248:N248"/>
    <mergeCell ref="L249:N249"/>
    <mergeCell ref="L250:N250"/>
    <mergeCell ref="L251:N251"/>
    <mergeCell ref="L252:N252"/>
    <mergeCell ref="L253:N253"/>
    <mergeCell ref="L229:N229"/>
    <mergeCell ref="L230:N230"/>
    <mergeCell ref="L231:N231"/>
    <mergeCell ref="L208:N208"/>
    <mergeCell ref="L209:N209"/>
    <mergeCell ref="L210:N210"/>
    <mergeCell ref="L211:N211"/>
    <mergeCell ref="L212:N212"/>
    <mergeCell ref="L213:N213"/>
    <mergeCell ref="L214:N214"/>
    <mergeCell ref="L215:N215"/>
    <mergeCell ref="L216:N216"/>
    <mergeCell ref="L217:N217"/>
    <mergeCell ref="L218:N218"/>
    <mergeCell ref="L219:N219"/>
    <mergeCell ref="L220:N220"/>
    <mergeCell ref="L221:N221"/>
    <mergeCell ref="L222:N222"/>
    <mergeCell ref="L223:N223"/>
    <mergeCell ref="L224:N224"/>
    <mergeCell ref="L225:N225"/>
    <mergeCell ref="L226:N226"/>
    <mergeCell ref="L227:N227"/>
    <mergeCell ref="L228:N228"/>
    <mergeCell ref="L205:N205"/>
    <mergeCell ref="L206:N206"/>
    <mergeCell ref="L207:N207"/>
    <mergeCell ref="L183:N183"/>
    <mergeCell ref="L184:N184"/>
    <mergeCell ref="L185:N185"/>
    <mergeCell ref="L186:N186"/>
    <mergeCell ref="L187:N187"/>
    <mergeCell ref="L188:N188"/>
    <mergeCell ref="L189:N189"/>
    <mergeCell ref="L190:N190"/>
    <mergeCell ref="L191:N191"/>
    <mergeCell ref="L192:N192"/>
    <mergeCell ref="L193:N193"/>
    <mergeCell ref="L194:N194"/>
    <mergeCell ref="L195:N195"/>
    <mergeCell ref="L196:N196"/>
    <mergeCell ref="L197:N197"/>
    <mergeCell ref="L198:N198"/>
    <mergeCell ref="L199:N199"/>
    <mergeCell ref="L201:N201"/>
    <mergeCell ref="L202:N202"/>
    <mergeCell ref="L203:N203"/>
    <mergeCell ref="L204:N204"/>
    <mergeCell ref="L180:N180"/>
    <mergeCell ref="L181:N181"/>
    <mergeCell ref="L182:N182"/>
    <mergeCell ref="L158:N158"/>
    <mergeCell ref="L159:N159"/>
    <mergeCell ref="L160:N160"/>
    <mergeCell ref="A162:N162"/>
    <mergeCell ref="L163:N163"/>
    <mergeCell ref="L164:N164"/>
    <mergeCell ref="L165:N165"/>
    <mergeCell ref="L166:N166"/>
    <mergeCell ref="L167:N167"/>
    <mergeCell ref="L168:N168"/>
    <mergeCell ref="L169:N169"/>
    <mergeCell ref="L170:N170"/>
    <mergeCell ref="L171:N171"/>
    <mergeCell ref="L172:N172"/>
    <mergeCell ref="L173:N173"/>
    <mergeCell ref="L174:N174"/>
    <mergeCell ref="L175:N175"/>
    <mergeCell ref="L176:N176"/>
    <mergeCell ref="L177:N177"/>
    <mergeCell ref="L178:N178"/>
    <mergeCell ref="L179:N179"/>
    <mergeCell ref="L155:N155"/>
    <mergeCell ref="L156:N156"/>
    <mergeCell ref="L157:N157"/>
    <mergeCell ref="L134:N134"/>
    <mergeCell ref="L135:N135"/>
    <mergeCell ref="L136:N136"/>
    <mergeCell ref="L137:N137"/>
    <mergeCell ref="L138:N138"/>
    <mergeCell ref="L139:N139"/>
    <mergeCell ref="L140:N140"/>
    <mergeCell ref="L141:N141"/>
    <mergeCell ref="L142:N142"/>
    <mergeCell ref="L143:N143"/>
    <mergeCell ref="L144:N144"/>
    <mergeCell ref="L145:N145"/>
    <mergeCell ref="L146:N146"/>
    <mergeCell ref="L147:N147"/>
    <mergeCell ref="L148:N148"/>
    <mergeCell ref="L149:N149"/>
    <mergeCell ref="L150:N150"/>
    <mergeCell ref="L151:N151"/>
    <mergeCell ref="L152:N152"/>
    <mergeCell ref="L153:N153"/>
    <mergeCell ref="L154:N154"/>
    <mergeCell ref="L130:N130"/>
    <mergeCell ref="L132:N132"/>
    <mergeCell ref="L133:N133"/>
    <mergeCell ref="L109:N109"/>
    <mergeCell ref="L110:N110"/>
    <mergeCell ref="L111:N111"/>
    <mergeCell ref="L112:N112"/>
    <mergeCell ref="L113:N113"/>
    <mergeCell ref="L114:N114"/>
    <mergeCell ref="L115:N115"/>
    <mergeCell ref="L116:N116"/>
    <mergeCell ref="L117:N117"/>
    <mergeCell ref="L118:N118"/>
    <mergeCell ref="L119:N119"/>
    <mergeCell ref="L120:N120"/>
    <mergeCell ref="L121:N121"/>
    <mergeCell ref="L122:N122"/>
    <mergeCell ref="L123:N123"/>
    <mergeCell ref="L124:N124"/>
    <mergeCell ref="L125:N125"/>
    <mergeCell ref="L126:N126"/>
    <mergeCell ref="L127:N127"/>
    <mergeCell ref="L128:N128"/>
    <mergeCell ref="L129:N129"/>
    <mergeCell ref="L106:N106"/>
    <mergeCell ref="L107:N107"/>
    <mergeCell ref="L108:N108"/>
    <mergeCell ref="L84:N84"/>
    <mergeCell ref="L85:N85"/>
    <mergeCell ref="L86:N86"/>
    <mergeCell ref="L87:N87"/>
    <mergeCell ref="L88:N88"/>
    <mergeCell ref="L89:N89"/>
    <mergeCell ref="L90:N90"/>
    <mergeCell ref="L91:N91"/>
    <mergeCell ref="L92:N92"/>
    <mergeCell ref="L93:N93"/>
    <mergeCell ref="L94:N94"/>
    <mergeCell ref="L95:N95"/>
    <mergeCell ref="L96:N96"/>
    <mergeCell ref="A98:N98"/>
    <mergeCell ref="L99:N99"/>
    <mergeCell ref="L100:N100"/>
    <mergeCell ref="L101:N101"/>
    <mergeCell ref="L102:N102"/>
    <mergeCell ref="L103:N103"/>
    <mergeCell ref="L104:N104"/>
    <mergeCell ref="L105:N105"/>
    <mergeCell ref="L81:N81"/>
    <mergeCell ref="L82:N82"/>
    <mergeCell ref="L83:N83"/>
    <mergeCell ref="L58:N58"/>
    <mergeCell ref="L59:N59"/>
    <mergeCell ref="L60:N60"/>
    <mergeCell ref="L61:N61"/>
    <mergeCell ref="L62:N62"/>
    <mergeCell ref="L63:N63"/>
    <mergeCell ref="L64:N64"/>
    <mergeCell ref="A66:N66"/>
    <mergeCell ref="L67:N67"/>
    <mergeCell ref="L68:N68"/>
    <mergeCell ref="L69:N69"/>
    <mergeCell ref="L70:N70"/>
    <mergeCell ref="L71:N71"/>
    <mergeCell ref="L72:N72"/>
    <mergeCell ref="L73:N73"/>
    <mergeCell ref="L74:N74"/>
    <mergeCell ref="L75:N75"/>
    <mergeCell ref="L76:N76"/>
    <mergeCell ref="L77:N77"/>
    <mergeCell ref="L78:N78"/>
    <mergeCell ref="L79:N79"/>
    <mergeCell ref="A13:N13"/>
    <mergeCell ref="L14:N15"/>
    <mergeCell ref="L16:N17"/>
    <mergeCell ref="L27:N27"/>
    <mergeCell ref="L37:N37"/>
    <mergeCell ref="L55:N55"/>
    <mergeCell ref="L56:N56"/>
    <mergeCell ref="L57:N57"/>
    <mergeCell ref="L52:N52"/>
    <mergeCell ref="L42:N42"/>
    <mergeCell ref="L32:N32"/>
    <mergeCell ref="L33:N33"/>
    <mergeCell ref="L34:N34"/>
    <mergeCell ref="L35:N35"/>
    <mergeCell ref="L36:N36"/>
    <mergeCell ref="L45:N45"/>
    <mergeCell ref="L46:N46"/>
    <mergeCell ref="L47:N47"/>
    <mergeCell ref="L48:N48"/>
    <mergeCell ref="L49:N49"/>
    <mergeCell ref="L50:N50"/>
    <mergeCell ref="L43:N43"/>
    <mergeCell ref="L53:N53"/>
    <mergeCell ref="L54:N54"/>
    <mergeCell ref="L44:N44"/>
    <mergeCell ref="L18:N18"/>
    <mergeCell ref="L19:N19"/>
    <mergeCell ref="L20:N20"/>
    <mergeCell ref="L21:N21"/>
    <mergeCell ref="L22:N22"/>
    <mergeCell ref="A24:N24"/>
    <mergeCell ref="L25:N25"/>
    <mergeCell ref="L26:N26"/>
    <mergeCell ref="L39:N39"/>
    <mergeCell ref="A41:N41"/>
    <mergeCell ref="L28:N28"/>
    <mergeCell ref="L29:N29"/>
    <mergeCell ref="L30:N30"/>
    <mergeCell ref="A1:N1"/>
    <mergeCell ref="A2:N2"/>
    <mergeCell ref="A3:N3"/>
    <mergeCell ref="A6:N6"/>
    <mergeCell ref="A5:N5"/>
    <mergeCell ref="A8:N8"/>
    <mergeCell ref="L9:N9"/>
    <mergeCell ref="A10:N10"/>
    <mergeCell ref="L11:N11"/>
    <mergeCell ref="A4:N4"/>
    <mergeCell ref="L389:N389"/>
    <mergeCell ref="L390:N390"/>
    <mergeCell ref="L393:N393"/>
    <mergeCell ref="A381:N381"/>
    <mergeCell ref="A392:N392"/>
    <mergeCell ref="L38:N38"/>
    <mergeCell ref="A562:N562"/>
    <mergeCell ref="L383:N383"/>
    <mergeCell ref="L384:N384"/>
    <mergeCell ref="L385:N385"/>
    <mergeCell ref="L386:N386"/>
    <mergeCell ref="A397:N397"/>
    <mergeCell ref="A405:N405"/>
    <mergeCell ref="L394:N394"/>
    <mergeCell ref="L395:N395"/>
    <mergeCell ref="L398:N398"/>
    <mergeCell ref="L403:N403"/>
    <mergeCell ref="L406:N406"/>
    <mergeCell ref="L407:N407"/>
    <mergeCell ref="L408:N408"/>
    <mergeCell ref="L411:N411"/>
    <mergeCell ref="L424:N424"/>
    <mergeCell ref="A423:N423"/>
    <mergeCell ref="L416:N416"/>
    <mergeCell ref="L417:N417"/>
    <mergeCell ref="L418:N418"/>
    <mergeCell ref="A455:N455"/>
    <mergeCell ref="L409:N409"/>
    <mergeCell ref="L410:N410"/>
    <mergeCell ref="L425:N425"/>
    <mergeCell ref="L451:N451"/>
    <mergeCell ref="L452:N452"/>
    <mergeCell ref="L453:N453"/>
    <mergeCell ref="L419:N419"/>
    <mergeCell ref="L456:N456"/>
    <mergeCell ref="L459:N459"/>
    <mergeCell ref="L485:N485"/>
    <mergeCell ref="L487:N487"/>
    <mergeCell ref="L484:N484"/>
    <mergeCell ref="L486:N486"/>
    <mergeCell ref="L471:N471"/>
    <mergeCell ref="L472:N472"/>
    <mergeCell ref="L473:N473"/>
    <mergeCell ref="L475:N475"/>
    <mergeCell ref="L481:N481"/>
    <mergeCell ref="L482:N482"/>
    <mergeCell ref="L480:N480"/>
    <mergeCell ref="L478:N478"/>
    <mergeCell ref="L479:N479"/>
    <mergeCell ref="A483:N483"/>
    <mergeCell ref="L476:N476"/>
    <mergeCell ref="L477:N477"/>
    <mergeCell ref="L469:N469"/>
    <mergeCell ref="L457:N457"/>
    <mergeCell ref="L458:N458"/>
    <mergeCell ref="L468:N468"/>
    <mergeCell ref="L470:N470"/>
    <mergeCell ref="L474:N474"/>
    <mergeCell ref="L497:N497"/>
    <mergeCell ref="L498:N498"/>
    <mergeCell ref="L499:N499"/>
    <mergeCell ref="L506:N506"/>
    <mergeCell ref="L507:N507"/>
    <mergeCell ref="L500:N500"/>
    <mergeCell ref="L501:N501"/>
    <mergeCell ref="L502:N502"/>
    <mergeCell ref="L503:N503"/>
    <mergeCell ref="L504:N504"/>
    <mergeCell ref="L505:N505"/>
  </mergeCells>
  <pageMargins left="0.25" right="0.25" top="0.75" bottom="0.75" header="0.3" footer="0.3"/>
  <pageSetup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5441-4025-714A-AB6A-FBD5185E6A10}">
  <dimension ref="A1"/>
  <sheetViews>
    <sheetView workbookViewId="0">
      <selection activeCell="E24" sqref="E24"/>
    </sheetView>
  </sheetViews>
  <sheetFormatPr defaultColWidth="8.85546875"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1C1B-25DC-B243-B56E-9FFB36590C79}">
  <dimension ref="A1"/>
  <sheetViews>
    <sheetView workbookViewId="0"/>
  </sheetViews>
  <sheetFormatPr defaultColWidth="8.85546875" defaultRowHeight="14.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Jian, Lan  (GSFC-672.0)[Science Collaborator]</dc:creator>
  <cp:keywords/>
  <dc:description/>
  <cp:lastModifiedBy/>
  <cp:revision/>
  <dcterms:created xsi:type="dcterms:W3CDTF">2017-12-22T18:20:49Z</dcterms:created>
  <dcterms:modified xsi:type="dcterms:W3CDTF">2026-04-22T16:24:10Z</dcterms:modified>
  <cp:category/>
  <cp:contentStatus/>
</cp:coreProperties>
</file>